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255" windowWidth="20730" windowHeight="1176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L271" i="1"/>
  <c r="J271"/>
  <c r="I271"/>
  <c r="H271"/>
  <c r="G271"/>
  <c r="F271"/>
  <c r="B262"/>
  <c r="A262"/>
  <c r="L261"/>
  <c r="J261"/>
  <c r="I261"/>
  <c r="H261"/>
  <c r="G261"/>
  <c r="F261"/>
  <c r="B253"/>
  <c r="A253"/>
  <c r="L252"/>
  <c r="J252"/>
  <c r="I252"/>
  <c r="H252"/>
  <c r="G252"/>
  <c r="F252"/>
  <c r="B243"/>
  <c r="A243"/>
  <c r="L242"/>
  <c r="L253" s="1"/>
  <c r="J242"/>
  <c r="J253" s="1"/>
  <c r="I242"/>
  <c r="I253" s="1"/>
  <c r="H242"/>
  <c r="H253" s="1"/>
  <c r="G242"/>
  <c r="G253" s="1"/>
  <c r="F242"/>
  <c r="F253" s="1"/>
  <c r="B234"/>
  <c r="A234"/>
  <c r="L233"/>
  <c r="J233"/>
  <c r="I233"/>
  <c r="H233"/>
  <c r="G233"/>
  <c r="F233"/>
  <c r="B224"/>
  <c r="A224"/>
  <c r="L223"/>
  <c r="L234" s="1"/>
  <c r="J223"/>
  <c r="J234" s="1"/>
  <c r="I223"/>
  <c r="I234" s="1"/>
  <c r="H223"/>
  <c r="H234" s="1"/>
  <c r="G223"/>
  <c r="G234" s="1"/>
  <c r="F223"/>
  <c r="F234" s="1"/>
  <c r="B215"/>
  <c r="A215"/>
  <c r="L214"/>
  <c r="J214"/>
  <c r="I214"/>
  <c r="H214"/>
  <c r="G214"/>
  <c r="F214"/>
  <c r="B205"/>
  <c r="A205"/>
  <c r="L204"/>
  <c r="L215" s="1"/>
  <c r="J204"/>
  <c r="J215" s="1"/>
  <c r="I204"/>
  <c r="I215" s="1"/>
  <c r="H204"/>
  <c r="H215" s="1"/>
  <c r="G204"/>
  <c r="G215" s="1"/>
  <c r="F204"/>
  <c r="F215" s="1"/>
  <c r="B196"/>
  <c r="A196"/>
  <c r="L195"/>
  <c r="J195"/>
  <c r="I195"/>
  <c r="H195"/>
  <c r="G195"/>
  <c r="F195"/>
  <c r="B186"/>
  <c r="L185"/>
  <c r="L196" s="1"/>
  <c r="J185"/>
  <c r="J196" s="1"/>
  <c r="I185"/>
  <c r="I196" s="1"/>
  <c r="H185"/>
  <c r="H196" s="1"/>
  <c r="G185"/>
  <c r="G196" s="1"/>
  <c r="F185"/>
  <c r="F196" s="1"/>
  <c r="F32"/>
  <c r="G32"/>
  <c r="H32"/>
  <c r="I32"/>
  <c r="J32"/>
  <c r="L32"/>
  <c r="A33"/>
  <c r="B33"/>
  <c r="F42"/>
  <c r="G42"/>
  <c r="H42"/>
  <c r="I42"/>
  <c r="J42"/>
  <c r="L42"/>
  <c r="A290"/>
  <c r="B290"/>
  <c r="L289" l="1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B158"/>
  <c r="A158"/>
  <c r="L157"/>
  <c r="J157"/>
  <c r="I157"/>
  <c r="H157"/>
  <c r="G157"/>
  <c r="F157"/>
  <c r="B148"/>
  <c r="A148"/>
  <c r="L147"/>
  <c r="L158" s="1"/>
  <c r="J147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G128"/>
  <c r="F128"/>
  <c r="F139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3"/>
  <c r="H43"/>
  <c r="G43"/>
  <c r="F43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J62" l="1"/>
  <c r="G139"/>
  <c r="L62"/>
  <c r="L291" s="1"/>
  <c r="F177"/>
  <c r="J158"/>
  <c r="H139"/>
  <c r="F119"/>
  <c r="J100"/>
  <c r="G81"/>
  <c r="H81"/>
  <c r="F62"/>
  <c r="F291" s="1"/>
  <c r="I43"/>
  <c r="I291" s="1"/>
  <c r="J43"/>
  <c r="H24"/>
  <c r="H291" s="1"/>
  <c r="G24"/>
  <c r="G291" l="1"/>
  <c r="J291"/>
</calcChain>
</file>

<file path=xl/sharedStrings.xml><?xml version="1.0" encoding="utf-8"?>
<sst xmlns="http://schemas.openxmlformats.org/spreadsheetml/2006/main" count="380" uniqueCount="79">
  <si>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</si>
  <si>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</si>
  <si>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</si>
  <si>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</si>
  <si>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</si>
  <si>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</si>
  <si>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</si>
  <si>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</si>
  <si>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</si>
  <si>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</si>
  <si>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</si>
  <si>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</si>
  <si>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</si>
  <si>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</si>
  <si>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</si>
  <si>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</si>
  <si>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</si>
  <si>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</si>
  <si>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</si>
  <si>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</si>
  <si>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</si>
  <si>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</si>
  <si>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</si>
  <si>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</si>
  <si>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</si>
  <si>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</si>
  <si>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</si>
  <si>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</si>
  <si>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</si>
  <si>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</si>
  <si>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</si>
  <si>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</si>
  <si>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</si>
  <si>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</si>
  <si>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</si>
  <si>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</si>
  <si>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</si>
  <si>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</si>
  <si>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маслом</t>
  </si>
  <si>
    <t>Бутерброд с маслом и сыром (на батоне)</t>
  </si>
  <si>
    <t>Какао-напиток</t>
  </si>
  <si>
    <t>Хлеб ржаной</t>
  </si>
  <si>
    <t>100</t>
  </si>
  <si>
    <t>200</t>
  </si>
  <si>
    <t>Сок в упаковке</t>
  </si>
  <si>
    <t>Гриценко Е.А.</t>
  </si>
  <si>
    <t>Директор</t>
  </si>
  <si>
    <t>Хлеб пшеничный</t>
  </si>
  <si>
    <t>Чай с сахаром</t>
  </si>
  <si>
    <t>Пюре картофельное</t>
  </si>
  <si>
    <t>Котлеты, биточки мясные</t>
  </si>
  <si>
    <t>Сок</t>
  </si>
  <si>
    <t>Компот из кураги</t>
  </si>
  <si>
    <t>Соус томатный</t>
  </si>
  <si>
    <t>Макароны отварные</t>
  </si>
  <si>
    <t>Биток куриный</t>
  </si>
  <si>
    <t>Чай с лимоном</t>
  </si>
  <si>
    <t>Фрукт</t>
  </si>
  <si>
    <t>Горячий бутерброд с сыром</t>
  </si>
  <si>
    <t>Рис отварной</t>
  </si>
  <si>
    <t>Запеканка из творога со сгущенным молоком</t>
  </si>
  <si>
    <t>Суп картофельный с макаронами</t>
  </si>
  <si>
    <t>Кисель витамин.</t>
  </si>
  <si>
    <t>фрукт</t>
  </si>
  <si>
    <t>Гуляш из куры</t>
  </si>
  <si>
    <t>Муниципальное автономное общеобразовательное учреждение средняя общеобразовательная школа №7 г.Ивделя</t>
  </si>
  <si>
    <t>Икра кабачковая</t>
  </si>
  <si>
    <t xml:space="preserve">Нарезка овощная </t>
  </si>
  <si>
    <t>Горошек консервированный</t>
  </si>
  <si>
    <t>Котлеты/фрикадельки/биточки из мяса птицы</t>
  </si>
  <si>
    <t>Напиток из концентрата</t>
  </si>
  <si>
    <t>Котлеты/биточки/тефтели рыбные</t>
  </si>
  <si>
    <t>Нарезка овощная</t>
  </si>
  <si>
    <t>Гуляш из говядины/свинины</t>
  </si>
  <si>
    <t>Кофейный напиток</t>
  </si>
  <si>
    <t xml:space="preserve">Соус сметанный </t>
  </si>
  <si>
    <t>ФРУКТ</t>
  </si>
  <si>
    <t>Плов с мясом говядины/свинины</t>
  </si>
  <si>
    <t>Каша вязкая молочная (дружба)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</si>
</sst>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18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4" fillId="0" borderId="2" xfId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12" fillId="0" borderId="2" xfId="1" applyFont="1" applyBorder="1" applyAlignment="1">
      <alignment wrapText="1"/>
    </xf>
    <xf numFmtId="0" fontId="12" fillId="0" borderId="2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2" fontId="12" fillId="0" borderId="2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2" fontId="12" fillId="0" borderId="2" xfId="1" applyNumberFormat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/>
    </xf>
    <xf numFmtId="2" fontId="12" fillId="0" borderId="5" xfId="1" applyNumberFormat="1" applyFont="1" applyFill="1" applyBorder="1" applyAlignment="1">
      <alignment horizontal="center"/>
    </xf>
    <xf numFmtId="0" fontId="12" fillId="0" borderId="5" xfId="1" applyFont="1" applyBorder="1" applyAlignment="1">
      <alignment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>
      <alignment wrapText="1"/>
    </xf>
    <xf numFmtId="0" fontId="12" fillId="0" borderId="2" xfId="2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2" fillId="0" borderId="5" xfId="1" applyFont="1" applyFill="1" applyBorder="1" applyAlignment="1">
      <alignment wrapText="1"/>
    </xf>
    <xf numFmtId="49" fontId="12" fillId="0" borderId="2" xfId="1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>
      <alignment horizontal="center" vertical="top" wrapText="1"/>
    </xf>
    <xf numFmtId="0" fontId="12" fillId="0" borderId="2" xfId="1" applyFont="1" applyFill="1" applyBorder="1" applyAlignment="1">
      <alignment horizontal="left" wrapText="1"/>
    </xf>
    <xf numFmtId="164" fontId="12" fillId="0" borderId="2" xfId="1" applyNumberFormat="1" applyFont="1" applyFill="1" applyBorder="1" applyAlignment="1">
      <alignment horizontal="center"/>
    </xf>
    <xf numFmtId="0" fontId="12" fillId="0" borderId="5" xfId="1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4" borderId="2" xfId="0" applyFont="1" applyFill="1" applyBorder="1" applyAlignment="1" applyProtection="1">
      <alignment horizontal="left" vertical="center"/>
      <protection locked="0"/>
    </xf>
    <xf numFmtId="3" fontId="13" fillId="4" borderId="2" xfId="0" applyNumberFormat="1" applyFont="1" applyFill="1" applyBorder="1" applyAlignment="1" applyProtection="1">
      <alignment horizontal="left" vertical="center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4" xfId="0" applyFill="1" applyBorder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/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Fill="1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12" fillId="5" borderId="2" xfId="1" applyFont="1" applyFill="1" applyBorder="1" applyAlignment="1">
      <alignment wrapText="1"/>
    </xf>
    <xf numFmtId="0" fontId="12" fillId="5" borderId="2" xfId="2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2" fillId="5" borderId="2" xfId="1" applyFont="1" applyFill="1" applyBorder="1" applyAlignment="1">
      <alignment horizontal="center"/>
    </xf>
    <xf numFmtId="2" fontId="12" fillId="5" borderId="2" xfId="1" applyNumberFormat="1" applyFont="1" applyFill="1" applyBorder="1" applyAlignment="1">
      <alignment horizontal="center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15" fillId="5" borderId="0" xfId="0" applyFont="1" applyFill="1" applyAlignment="1">
      <alignment wrapText="1"/>
    </xf>
    <xf numFmtId="49" fontId="12" fillId="5" borderId="2" xfId="1" applyNumberFormat="1" applyFont="1" applyFill="1" applyBorder="1" applyAlignment="1">
      <alignment horizontal="center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164" fontId="12" fillId="5" borderId="2" xfId="1" applyNumberFormat="1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/>
    <xf numFmtId="0" fontId="0" fillId="6" borderId="2" xfId="0" applyFill="1" applyBorder="1"/>
    <xf numFmtId="0" fontId="12" fillId="6" borderId="2" xfId="1" applyFont="1" applyFill="1" applyBorder="1" applyAlignment="1">
      <alignment wrapText="1"/>
    </xf>
    <xf numFmtId="0" fontId="12" fillId="6" borderId="2" xfId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top" wrapText="1"/>
    </xf>
    <xf numFmtId="2" fontId="12" fillId="6" borderId="2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6" borderId="2" xfId="0" applyFill="1" applyBorder="1" applyProtection="1">
      <protection locked="0"/>
    </xf>
    <xf numFmtId="164" fontId="12" fillId="6" borderId="2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2" fontId="15" fillId="0" borderId="5" xfId="0" applyNumberFormat="1" applyFont="1" applyFill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1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B25" sqref="B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5.28515625" style="2" customWidth="1"/>
    <col min="13" max="18" width="9.140625" style="2"/>
    <col min="19" max="19" width="6.7109375" style="2" customWidth="1"/>
    <col min="20" max="16384" width="9.140625" style="2"/>
  </cols>
  <sheetData>
    <row r="1" spans="1:12" ht="15">
      <c r="A1" s="1" t="s">
        <v>7</v>
      </c>
      <c r="C1" s="129" t="s">
        <v>65</v>
      </c>
      <c r="D1" s="130"/>
      <c r="E1" s="130"/>
      <c r="F1" s="12" t="s">
        <v>16</v>
      </c>
      <c r="G1" s="2" t="s">
        <v>17</v>
      </c>
      <c r="H1" s="131" t="s">
        <v>46</v>
      </c>
      <c r="I1" s="131"/>
      <c r="J1" s="131"/>
      <c r="K1" s="131"/>
    </row>
    <row r="2" spans="1:12" ht="18">
      <c r="A2" s="35" t="s">
        <v>6</v>
      </c>
      <c r="C2" s="2"/>
      <c r="G2" s="2" t="s">
        <v>18</v>
      </c>
      <c r="H2" s="131" t="s">
        <v>45</v>
      </c>
      <c r="I2" s="131"/>
      <c r="J2" s="131"/>
      <c r="K2" s="13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>
        <v>2</v>
      </c>
      <c r="J3" s="48">
        <v>2025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74" t="s">
        <v>38</v>
      </c>
      <c r="F6" s="66">
        <v>210</v>
      </c>
      <c r="G6" s="67">
        <v>4.5199999999999996</v>
      </c>
      <c r="H6" s="67">
        <v>4.07</v>
      </c>
      <c r="I6" s="67">
        <v>35.46</v>
      </c>
      <c r="J6" s="67">
        <v>197</v>
      </c>
      <c r="K6" s="55">
        <v>311</v>
      </c>
      <c r="L6" s="39"/>
    </row>
    <row r="7" spans="1:12" ht="15.75">
      <c r="A7" s="23"/>
      <c r="B7" s="15"/>
      <c r="C7" s="11"/>
      <c r="D7" s="57" t="s">
        <v>23</v>
      </c>
      <c r="E7" s="74" t="s">
        <v>39</v>
      </c>
      <c r="F7" s="78" t="s">
        <v>42</v>
      </c>
      <c r="G7" s="67">
        <v>8.5399999999999991</v>
      </c>
      <c r="H7" s="67">
        <v>13.64</v>
      </c>
      <c r="I7" s="67">
        <v>13.27</v>
      </c>
      <c r="J7" s="67">
        <v>221.8</v>
      </c>
      <c r="K7" s="56">
        <v>3</v>
      </c>
      <c r="L7" s="42"/>
    </row>
    <row r="8" spans="1:12" ht="15.75">
      <c r="A8" s="23"/>
      <c r="B8" s="15"/>
      <c r="C8" s="11"/>
      <c r="D8" s="7" t="s">
        <v>22</v>
      </c>
      <c r="E8" s="74" t="s">
        <v>40</v>
      </c>
      <c r="F8" s="66" t="s">
        <v>43</v>
      </c>
      <c r="G8" s="67">
        <v>3.05</v>
      </c>
      <c r="H8" s="67">
        <v>3.11</v>
      </c>
      <c r="I8" s="67">
        <v>9.83</v>
      </c>
      <c r="J8" s="67">
        <v>79.2</v>
      </c>
      <c r="K8" s="53">
        <v>10020</v>
      </c>
      <c r="L8" s="42"/>
    </row>
    <row r="9" spans="1:12" ht="15.75">
      <c r="A9" s="23"/>
      <c r="B9" s="15"/>
      <c r="C9" s="11"/>
      <c r="D9" s="7" t="s">
        <v>23</v>
      </c>
      <c r="E9" s="74" t="s">
        <v>41</v>
      </c>
      <c r="F9" s="66">
        <v>30</v>
      </c>
      <c r="G9" s="67">
        <v>2.19</v>
      </c>
      <c r="H9" s="67">
        <v>0.87</v>
      </c>
      <c r="I9" s="67">
        <v>10.199999999999999</v>
      </c>
      <c r="J9" s="67">
        <v>57</v>
      </c>
      <c r="K9" s="51">
        <v>12</v>
      </c>
      <c r="L9" s="42"/>
    </row>
    <row r="10" spans="1:12" ht="15.75">
      <c r="A10" s="23"/>
      <c r="B10" s="15"/>
      <c r="C10" s="11"/>
      <c r="D10" s="7" t="s">
        <v>29</v>
      </c>
      <c r="E10" s="77" t="s">
        <v>44</v>
      </c>
      <c r="F10" s="68">
        <v>200</v>
      </c>
      <c r="G10" s="69">
        <v>0</v>
      </c>
      <c r="H10" s="69">
        <v>0</v>
      </c>
      <c r="I10" s="69">
        <v>23</v>
      </c>
      <c r="J10" s="69">
        <v>92</v>
      </c>
      <c r="K10" s="54">
        <v>31</v>
      </c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440</v>
      </c>
      <c r="G13" s="19">
        <f t="shared" ref="G13:J13" si="0">SUM(G6:G12)</f>
        <v>18.3</v>
      </c>
      <c r="H13" s="19">
        <f t="shared" si="0"/>
        <v>21.69</v>
      </c>
      <c r="I13" s="19">
        <f t="shared" si="0"/>
        <v>91.76</v>
      </c>
      <c r="J13" s="19">
        <f t="shared" si="0"/>
        <v>647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32" t="s">
        <v>4</v>
      </c>
      <c r="D24" s="133"/>
      <c r="E24" s="31"/>
      <c r="F24" s="32">
        <f>F13+F23</f>
        <v>440</v>
      </c>
      <c r="G24" s="32">
        <f t="shared" ref="G24:J24" si="4">G13+G23</f>
        <v>18.3</v>
      </c>
      <c r="H24" s="32">
        <f t="shared" si="4"/>
        <v>21.69</v>
      </c>
      <c r="I24" s="32">
        <f t="shared" si="4"/>
        <v>91.76</v>
      </c>
      <c r="J24" s="32">
        <f t="shared" si="4"/>
        <v>647</v>
      </c>
      <c r="K24" s="32"/>
      <c r="L24" s="32">
        <f t="shared" ref="L24" si="5">L13+L23</f>
        <v>0</v>
      </c>
    </row>
    <row r="25" spans="1:12" ht="15.75">
      <c r="A25" s="14">
        <v>1</v>
      </c>
      <c r="B25" s="139">
        <v>2</v>
      </c>
      <c r="C25" s="22" t="s">
        <v>20</v>
      </c>
      <c r="D25" s="5" t="s">
        <v>23</v>
      </c>
      <c r="E25" s="74" t="s">
        <v>58</v>
      </c>
      <c r="F25" s="66">
        <v>100</v>
      </c>
      <c r="G25" s="76">
        <v>11.16</v>
      </c>
      <c r="H25" s="76">
        <v>16.64</v>
      </c>
      <c r="I25" s="76">
        <v>29.64</v>
      </c>
      <c r="J25" s="65">
        <v>314</v>
      </c>
      <c r="K25" s="53">
        <v>7</v>
      </c>
      <c r="L25" s="39"/>
    </row>
    <row r="26" spans="1:12" ht="15.75">
      <c r="A26" s="14"/>
      <c r="B26" s="15"/>
      <c r="C26" s="11"/>
      <c r="D26" s="7" t="s">
        <v>29</v>
      </c>
      <c r="E26" s="77" t="s">
        <v>44</v>
      </c>
      <c r="F26" s="68">
        <v>200</v>
      </c>
      <c r="G26" s="69">
        <v>0</v>
      </c>
      <c r="H26" s="69">
        <v>0</v>
      </c>
      <c r="I26" s="69">
        <v>23</v>
      </c>
      <c r="J26" s="69">
        <v>92</v>
      </c>
      <c r="K26" s="54">
        <v>31</v>
      </c>
      <c r="L26" s="42"/>
    </row>
    <row r="27" spans="1:12" ht="15.75">
      <c r="A27" s="14"/>
      <c r="B27" s="15"/>
      <c r="C27" s="11"/>
      <c r="D27" s="63"/>
      <c r="E27" s="74"/>
      <c r="F27" s="66"/>
      <c r="G27" s="67"/>
      <c r="H27" s="67"/>
      <c r="I27" s="67"/>
      <c r="J27" s="67"/>
      <c r="K27" s="51"/>
      <c r="L27" s="42"/>
    </row>
    <row r="28" spans="1:12" ht="15.75">
      <c r="A28" s="14"/>
      <c r="B28" s="15"/>
      <c r="C28" s="11"/>
      <c r="D28" s="63"/>
      <c r="E28" s="74"/>
      <c r="F28" s="66"/>
      <c r="G28" s="67"/>
      <c r="H28" s="67"/>
      <c r="I28" s="67"/>
      <c r="J28" s="67"/>
      <c r="K28" s="51"/>
      <c r="L28" s="42"/>
    </row>
    <row r="29" spans="1:12" ht="15.75">
      <c r="A29" s="14"/>
      <c r="B29" s="15"/>
      <c r="C29" s="11"/>
      <c r="D29" s="63"/>
      <c r="E29" s="79"/>
      <c r="F29" s="68"/>
      <c r="G29" s="80"/>
      <c r="H29" s="80"/>
      <c r="I29" s="80"/>
      <c r="J29" s="69"/>
      <c r="K29" s="5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11.16</v>
      </c>
      <c r="H32" s="19">
        <f t="shared" ref="H32" si="7">SUM(H25:H31)</f>
        <v>16.64</v>
      </c>
      <c r="I32" s="19">
        <f t="shared" ref="I32" si="8">SUM(I25:I31)</f>
        <v>52.64</v>
      </c>
      <c r="J32" s="19">
        <f t="shared" ref="J32:L32" si="9">SUM(J25:J31)</f>
        <v>406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32" t="s">
        <v>4</v>
      </c>
      <c r="D43" s="133"/>
      <c r="E43" s="31"/>
      <c r="F43" s="32">
        <f>F32+F42</f>
        <v>300</v>
      </c>
      <c r="G43" s="32">
        <f t="shared" ref="G43" si="14">G32+G42</f>
        <v>11.16</v>
      </c>
      <c r="H43" s="32">
        <f t="shared" ref="H43" si="15">H32+H42</f>
        <v>16.64</v>
      </c>
      <c r="I43" s="32">
        <f t="shared" ref="I43" si="16">I32+I42</f>
        <v>52.64</v>
      </c>
      <c r="J43" s="32">
        <f t="shared" ref="J43:L43" si="17">J32+J42</f>
        <v>406</v>
      </c>
      <c r="K43" s="32"/>
      <c r="L43" s="32">
        <f t="shared" si="17"/>
        <v>0</v>
      </c>
    </row>
    <row r="44" spans="1:12" ht="16.5" thickBot="1">
      <c r="A44" s="20">
        <v>1</v>
      </c>
      <c r="B44" s="138">
        <v>3</v>
      </c>
      <c r="C44" s="22" t="s">
        <v>20</v>
      </c>
      <c r="D44" s="5" t="s">
        <v>21</v>
      </c>
      <c r="E44" s="81" t="s">
        <v>49</v>
      </c>
      <c r="F44" s="66">
        <v>180</v>
      </c>
      <c r="G44" s="67">
        <v>3.68</v>
      </c>
      <c r="H44" s="67">
        <v>5.76</v>
      </c>
      <c r="I44" s="67">
        <v>24.53</v>
      </c>
      <c r="J44" s="82">
        <v>164.7</v>
      </c>
      <c r="K44" s="40">
        <v>520</v>
      </c>
      <c r="L44" s="39"/>
    </row>
    <row r="45" spans="1:12" ht="15.75">
      <c r="A45" s="23"/>
      <c r="B45" s="15"/>
      <c r="C45" s="11"/>
      <c r="D45" s="5" t="s">
        <v>21</v>
      </c>
      <c r="E45" s="81" t="s">
        <v>50</v>
      </c>
      <c r="F45" s="66">
        <v>100</v>
      </c>
      <c r="G45" s="64">
        <v>15.9</v>
      </c>
      <c r="H45" s="64">
        <v>14.4</v>
      </c>
      <c r="I45" s="64">
        <v>16</v>
      </c>
      <c r="J45" s="67">
        <v>261</v>
      </c>
      <c r="K45" s="43">
        <v>451</v>
      </c>
      <c r="L45" s="42"/>
    </row>
    <row r="46" spans="1:12" ht="15.75">
      <c r="A46" s="23"/>
      <c r="B46" s="15"/>
      <c r="C46" s="11"/>
      <c r="D46" s="7" t="s">
        <v>29</v>
      </c>
      <c r="E46" s="81" t="s">
        <v>51</v>
      </c>
      <c r="F46" s="66">
        <v>200</v>
      </c>
      <c r="G46" s="67">
        <v>0</v>
      </c>
      <c r="H46" s="67">
        <v>0</v>
      </c>
      <c r="I46" s="67">
        <v>23</v>
      </c>
      <c r="J46" s="67">
        <v>92</v>
      </c>
      <c r="K46" s="43">
        <v>31</v>
      </c>
      <c r="L46" s="42"/>
    </row>
    <row r="47" spans="1:12" ht="15.75">
      <c r="A47" s="23"/>
      <c r="B47" s="15"/>
      <c r="C47" s="11"/>
      <c r="D47" s="7" t="s">
        <v>23</v>
      </c>
      <c r="E47" s="81" t="s">
        <v>47</v>
      </c>
      <c r="F47" s="66">
        <v>40</v>
      </c>
      <c r="G47" s="67">
        <v>2.36</v>
      </c>
      <c r="H47" s="67">
        <v>0.38</v>
      </c>
      <c r="I47" s="67">
        <v>18.3</v>
      </c>
      <c r="J47" s="67">
        <v>78</v>
      </c>
      <c r="K47" s="43">
        <v>21</v>
      </c>
      <c r="L47" s="42"/>
    </row>
    <row r="48" spans="1:12" ht="15.75">
      <c r="A48" s="23"/>
      <c r="B48" s="15"/>
      <c r="C48" s="11"/>
      <c r="D48" s="7" t="s">
        <v>23</v>
      </c>
      <c r="E48" s="83" t="s">
        <v>41</v>
      </c>
      <c r="F48" s="68">
        <v>30</v>
      </c>
      <c r="G48" s="67">
        <v>2.19</v>
      </c>
      <c r="H48" s="67">
        <v>0.87</v>
      </c>
      <c r="I48" s="67">
        <v>10.199999999999999</v>
      </c>
      <c r="J48" s="67">
        <v>57</v>
      </c>
      <c r="K48" s="43">
        <v>12</v>
      </c>
      <c r="L48" s="42"/>
    </row>
    <row r="49" spans="1:12" ht="15.75">
      <c r="A49" s="23"/>
      <c r="B49" s="15"/>
      <c r="C49" s="11"/>
      <c r="D49" s="6" t="s">
        <v>25</v>
      </c>
      <c r="E49" s="83" t="s">
        <v>66</v>
      </c>
      <c r="F49" s="68">
        <v>100</v>
      </c>
      <c r="G49" s="67">
        <v>1.2</v>
      </c>
      <c r="H49" s="67">
        <v>4.8</v>
      </c>
      <c r="I49" s="67">
        <v>7.72</v>
      </c>
      <c r="J49" s="67">
        <v>78</v>
      </c>
      <c r="K49" s="43">
        <v>57</v>
      </c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 t="shared" ref="G51" si="18">SUM(G44:G50)</f>
        <v>25.330000000000002</v>
      </c>
      <c r="H51" s="19">
        <f t="shared" ref="H51" si="19">SUM(H44:H50)</f>
        <v>26.21</v>
      </c>
      <c r="I51" s="19">
        <f t="shared" ref="I51" si="20">SUM(I44:I50)</f>
        <v>99.75</v>
      </c>
      <c r="J51" s="19">
        <f t="shared" ref="J51:L51" si="21">SUM(J44:J50)</f>
        <v>730.7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.75" customHeigh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32" t="s">
        <v>4</v>
      </c>
      <c r="D62" s="133"/>
      <c r="E62" s="31"/>
      <c r="F62" s="32">
        <f>F51+F61</f>
        <v>650</v>
      </c>
      <c r="G62" s="32">
        <f t="shared" ref="G62" si="26">G51+G61</f>
        <v>25.330000000000002</v>
      </c>
      <c r="H62" s="32">
        <f t="shared" ref="H62" si="27">H51+H61</f>
        <v>26.21</v>
      </c>
      <c r="I62" s="32">
        <f t="shared" ref="I62" si="28">I51+I61</f>
        <v>99.75</v>
      </c>
      <c r="J62" s="32">
        <f t="shared" ref="J62:L62" si="29">J51+J61</f>
        <v>730.7</v>
      </c>
      <c r="K62" s="32"/>
      <c r="L62" s="32">
        <f t="shared" si="29"/>
        <v>0</v>
      </c>
    </row>
    <row r="63" spans="1:12" ht="16.5" thickBot="1">
      <c r="A63" s="20">
        <v>1</v>
      </c>
      <c r="B63" s="21">
        <v>4</v>
      </c>
      <c r="C63" s="22" t="s">
        <v>20</v>
      </c>
      <c r="D63" s="5" t="s">
        <v>21</v>
      </c>
      <c r="E63" s="74" t="s">
        <v>54</v>
      </c>
      <c r="F63" s="66">
        <v>180</v>
      </c>
      <c r="G63" s="64">
        <v>6.79</v>
      </c>
      <c r="H63" s="64">
        <v>0.8</v>
      </c>
      <c r="I63" s="64">
        <v>38.299999999999997</v>
      </c>
      <c r="J63" s="65">
        <v>187.56</v>
      </c>
      <c r="K63" s="72">
        <v>202</v>
      </c>
      <c r="L63" s="39"/>
    </row>
    <row r="64" spans="1:12" ht="16.5" thickBot="1">
      <c r="A64" s="23"/>
      <c r="B64" s="15"/>
      <c r="C64" s="11"/>
      <c r="D64" s="5" t="s">
        <v>21</v>
      </c>
      <c r="E64" s="74" t="s">
        <v>55</v>
      </c>
      <c r="F64" s="66">
        <v>100</v>
      </c>
      <c r="G64" s="67">
        <v>23.57</v>
      </c>
      <c r="H64" s="67">
        <v>16.29</v>
      </c>
      <c r="I64" s="67">
        <v>0.56999999999999995</v>
      </c>
      <c r="J64" s="67">
        <v>242.86</v>
      </c>
      <c r="K64" s="54">
        <v>294</v>
      </c>
      <c r="L64" s="42"/>
    </row>
    <row r="65" spans="1:12" ht="15.75">
      <c r="A65" s="23"/>
      <c r="B65" s="15"/>
      <c r="C65" s="11"/>
      <c r="D65" s="5" t="s">
        <v>21</v>
      </c>
      <c r="E65" s="74" t="s">
        <v>53</v>
      </c>
      <c r="F65" s="66">
        <v>50</v>
      </c>
      <c r="G65" s="67">
        <v>0.53</v>
      </c>
      <c r="H65" s="82">
        <v>1.5</v>
      </c>
      <c r="I65" s="67">
        <v>2.11</v>
      </c>
      <c r="J65" s="67">
        <v>24.03</v>
      </c>
      <c r="K65" s="53">
        <v>331</v>
      </c>
      <c r="L65" s="42"/>
    </row>
    <row r="66" spans="1:12" ht="15.75">
      <c r="A66" s="23"/>
      <c r="B66" s="15"/>
      <c r="C66" s="11"/>
      <c r="D66" s="7" t="s">
        <v>22</v>
      </c>
      <c r="E66" s="74" t="s">
        <v>56</v>
      </c>
      <c r="F66" s="66" t="s">
        <v>43</v>
      </c>
      <c r="G66" s="64">
        <v>0.14000000000000001</v>
      </c>
      <c r="H66" s="64">
        <v>0.01</v>
      </c>
      <c r="I66" s="64">
        <v>11.49</v>
      </c>
      <c r="J66" s="82">
        <v>46.2</v>
      </c>
      <c r="K66" s="53">
        <v>686</v>
      </c>
      <c r="L66" s="42"/>
    </row>
    <row r="67" spans="1:12" ht="15.75">
      <c r="A67" s="23"/>
      <c r="B67" s="15"/>
      <c r="C67" s="11"/>
      <c r="D67" s="7" t="s">
        <v>23</v>
      </c>
      <c r="E67" s="74" t="s">
        <v>47</v>
      </c>
      <c r="F67" s="66">
        <v>40</v>
      </c>
      <c r="G67" s="67">
        <v>2.36</v>
      </c>
      <c r="H67" s="67">
        <v>0.38</v>
      </c>
      <c r="I67" s="67">
        <v>18.3</v>
      </c>
      <c r="J67" s="67">
        <v>78</v>
      </c>
      <c r="K67" s="54">
        <v>21</v>
      </c>
      <c r="L67" s="42"/>
    </row>
    <row r="68" spans="1:12" ht="15.75">
      <c r="A68" s="23"/>
      <c r="B68" s="15"/>
      <c r="C68" s="11"/>
      <c r="D68" s="7" t="s">
        <v>23</v>
      </c>
      <c r="E68" s="74" t="s">
        <v>41</v>
      </c>
      <c r="F68" s="66">
        <v>30</v>
      </c>
      <c r="G68" s="67">
        <v>2.19</v>
      </c>
      <c r="H68" s="67">
        <v>0.87</v>
      </c>
      <c r="I68" s="67">
        <v>10.199999999999999</v>
      </c>
      <c r="J68" s="67">
        <v>57</v>
      </c>
      <c r="K68" s="43">
        <v>12</v>
      </c>
      <c r="L68" s="42"/>
    </row>
    <row r="69" spans="1:12" ht="15.75">
      <c r="A69" s="23"/>
      <c r="B69" s="15"/>
      <c r="C69" s="11"/>
      <c r="D69" s="6" t="s">
        <v>63</v>
      </c>
      <c r="E69" s="74" t="s">
        <v>57</v>
      </c>
      <c r="F69" s="66">
        <v>100</v>
      </c>
      <c r="G69" s="82">
        <v>0.4</v>
      </c>
      <c r="H69" s="82">
        <v>0.4</v>
      </c>
      <c r="I69" s="82">
        <v>10.3</v>
      </c>
      <c r="J69" s="67">
        <v>47</v>
      </c>
      <c r="K69" s="43">
        <v>338</v>
      </c>
      <c r="L69" s="42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35.979999999999997</v>
      </c>
      <c r="H70" s="19">
        <f t="shared" ref="H70" si="31">SUM(H63:H69)</f>
        <v>20.25</v>
      </c>
      <c r="I70" s="19">
        <f t="shared" ref="I70" si="32">SUM(I63:I69)</f>
        <v>91.27</v>
      </c>
      <c r="J70" s="19">
        <f t="shared" ref="J70:L70" si="33">SUM(J63:J69)</f>
        <v>682.65000000000009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32" t="s">
        <v>4</v>
      </c>
      <c r="D81" s="133"/>
      <c r="E81" s="31"/>
      <c r="F81" s="32">
        <f>F70+F80</f>
        <v>500</v>
      </c>
      <c r="G81" s="32">
        <f t="shared" ref="G81" si="38">G70+G80</f>
        <v>35.979999999999997</v>
      </c>
      <c r="H81" s="32">
        <f t="shared" ref="H81" si="39">H70+H80</f>
        <v>20.25</v>
      </c>
      <c r="I81" s="32">
        <f t="shared" ref="I81" si="40">I70+I80</f>
        <v>91.27</v>
      </c>
      <c r="J81" s="32">
        <f t="shared" ref="J81:L81" si="41">J70+J80</f>
        <v>682.65000000000009</v>
      </c>
      <c r="K81" s="32"/>
      <c r="L81" s="32">
        <f t="shared" si="41"/>
        <v>0</v>
      </c>
    </row>
    <row r="82" spans="1:12" ht="16.5" thickBot="1">
      <c r="A82" s="20">
        <v>1</v>
      </c>
      <c r="B82" s="21">
        <v>5</v>
      </c>
      <c r="C82" s="22" t="s">
        <v>20</v>
      </c>
      <c r="D82" s="5" t="s">
        <v>21</v>
      </c>
      <c r="E82" s="74" t="s">
        <v>77</v>
      </c>
      <c r="F82" s="66">
        <v>250</v>
      </c>
      <c r="G82" s="67">
        <v>15.25</v>
      </c>
      <c r="H82" s="67">
        <v>9.41</v>
      </c>
      <c r="I82" s="67">
        <v>32.17</v>
      </c>
      <c r="J82" s="67">
        <v>274.81</v>
      </c>
      <c r="K82" s="55">
        <v>443</v>
      </c>
      <c r="L82" s="39"/>
    </row>
    <row r="83" spans="1:12" ht="15.75">
      <c r="A83" s="23"/>
      <c r="B83" s="15"/>
      <c r="C83" s="11"/>
      <c r="D83" s="5" t="s">
        <v>25</v>
      </c>
      <c r="E83" s="74" t="s">
        <v>67</v>
      </c>
      <c r="F83" s="84">
        <v>100</v>
      </c>
      <c r="G83" s="127">
        <v>0.7</v>
      </c>
      <c r="H83" s="85">
        <v>0.13</v>
      </c>
      <c r="I83" s="85">
        <v>1.9</v>
      </c>
      <c r="J83" s="84">
        <v>12</v>
      </c>
      <c r="K83" s="56">
        <v>71</v>
      </c>
      <c r="L83" s="42"/>
    </row>
    <row r="84" spans="1:12" ht="15.75">
      <c r="A84" s="23"/>
      <c r="B84" s="15"/>
      <c r="C84" s="11"/>
      <c r="D84" s="7" t="s">
        <v>22</v>
      </c>
      <c r="E84" s="74" t="s">
        <v>52</v>
      </c>
      <c r="F84" s="66" t="s">
        <v>43</v>
      </c>
      <c r="G84" s="64">
        <v>1.04</v>
      </c>
      <c r="H84" s="64">
        <v>0.06</v>
      </c>
      <c r="I84" s="64">
        <v>30.16</v>
      </c>
      <c r="J84" s="67">
        <v>126.2</v>
      </c>
      <c r="K84" s="56">
        <v>348</v>
      </c>
      <c r="L84" s="42"/>
    </row>
    <row r="85" spans="1:12" ht="15.75">
      <c r="A85" s="23"/>
      <c r="B85" s="15"/>
      <c r="C85" s="11"/>
      <c r="D85" s="7" t="s">
        <v>23</v>
      </c>
      <c r="E85" s="74" t="s">
        <v>47</v>
      </c>
      <c r="F85" s="66">
        <v>40</v>
      </c>
      <c r="G85" s="67">
        <v>2.36</v>
      </c>
      <c r="H85" s="67">
        <v>0.38</v>
      </c>
      <c r="I85" s="67">
        <v>18.3</v>
      </c>
      <c r="J85" s="67">
        <v>78</v>
      </c>
      <c r="K85" s="56">
        <v>21</v>
      </c>
      <c r="L85" s="42"/>
    </row>
    <row r="86" spans="1:12" ht="15.75">
      <c r="A86" s="23"/>
      <c r="B86" s="15"/>
      <c r="C86" s="11"/>
      <c r="D86" s="7" t="s">
        <v>23</v>
      </c>
      <c r="E86" s="77" t="s">
        <v>41</v>
      </c>
      <c r="F86" s="68">
        <v>30</v>
      </c>
      <c r="G86" s="67">
        <v>2.19</v>
      </c>
      <c r="H86" s="67">
        <v>0.87</v>
      </c>
      <c r="I86" s="67">
        <v>10.199999999999999</v>
      </c>
      <c r="J86" s="67">
        <v>57</v>
      </c>
      <c r="K86" s="54">
        <v>12</v>
      </c>
      <c r="L86" s="42"/>
    </row>
    <row r="87" spans="1:12" ht="15.75">
      <c r="A87" s="23"/>
      <c r="B87" s="15"/>
      <c r="C87" s="11"/>
      <c r="D87" s="7"/>
      <c r="E87" s="58"/>
      <c r="F87" s="59"/>
      <c r="G87" s="61"/>
      <c r="H87" s="61"/>
      <c r="I87" s="61"/>
      <c r="J87" s="61"/>
      <c r="K87" s="54"/>
      <c r="L87" s="42"/>
    </row>
    <row r="88" spans="1:12" ht="15.75">
      <c r="A88" s="23"/>
      <c r="B88" s="15"/>
      <c r="C88" s="11"/>
      <c r="D88" s="6"/>
      <c r="E88" s="70"/>
      <c r="F88" s="60"/>
      <c r="G88" s="62"/>
      <c r="H88" s="62"/>
      <c r="I88" s="62"/>
      <c r="J88" s="62"/>
      <c r="K88" s="56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SUM(F82:F88)</f>
        <v>420</v>
      </c>
      <c r="G89" s="19">
        <f t="shared" ref="G89" si="42">SUM(G82:G88)</f>
        <v>21.54</v>
      </c>
      <c r="H89" s="19">
        <f t="shared" ref="H89" si="43">SUM(H82:H88)</f>
        <v>10.850000000000001</v>
      </c>
      <c r="I89" s="19">
        <f t="shared" ref="I89" si="44">SUM(I82:I88)</f>
        <v>92.73</v>
      </c>
      <c r="J89" s="19">
        <f t="shared" ref="J89:L89" si="45">SUM(J82:J88)</f>
        <v>548.01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32" t="s">
        <v>4</v>
      </c>
      <c r="D100" s="133"/>
      <c r="E100" s="31"/>
      <c r="F100" s="32">
        <f>F89+F99</f>
        <v>420</v>
      </c>
      <c r="G100" s="32">
        <f t="shared" ref="G100" si="50">G89+G99</f>
        <v>21.54</v>
      </c>
      <c r="H100" s="32">
        <f t="shared" ref="H100" si="51">H89+H99</f>
        <v>10.850000000000001</v>
      </c>
      <c r="I100" s="32">
        <f t="shared" ref="I100" si="52">I89+I99</f>
        <v>92.73</v>
      </c>
      <c r="J100" s="32">
        <f t="shared" ref="J100:L100" si="53">J89+J99</f>
        <v>548.01</v>
      </c>
      <c r="K100" s="32"/>
      <c r="L100" s="32">
        <f t="shared" si="53"/>
        <v>0</v>
      </c>
    </row>
    <row r="101" spans="1:12" ht="16.5" thickBot="1">
      <c r="A101" s="20">
        <v>2</v>
      </c>
      <c r="B101" s="21">
        <v>1</v>
      </c>
      <c r="C101" s="22" t="s">
        <v>20</v>
      </c>
      <c r="D101" s="5" t="s">
        <v>23</v>
      </c>
      <c r="E101" s="74" t="s">
        <v>58</v>
      </c>
      <c r="F101" s="66">
        <v>100</v>
      </c>
      <c r="G101" s="76">
        <v>11.16</v>
      </c>
      <c r="H101" s="76">
        <v>16.64</v>
      </c>
      <c r="I101" s="76">
        <v>29.64</v>
      </c>
      <c r="J101" s="65">
        <v>314</v>
      </c>
      <c r="K101" s="53">
        <v>7</v>
      </c>
      <c r="L101" s="39"/>
    </row>
    <row r="102" spans="1:12" ht="15.75">
      <c r="A102" s="23"/>
      <c r="B102" s="15"/>
      <c r="C102" s="11"/>
      <c r="D102" s="5" t="s">
        <v>21</v>
      </c>
      <c r="E102" s="74" t="s">
        <v>78</v>
      </c>
      <c r="F102" s="66">
        <v>210</v>
      </c>
      <c r="G102" s="67">
        <v>6</v>
      </c>
      <c r="H102" s="67">
        <v>11.18</v>
      </c>
      <c r="I102" s="67">
        <v>33.42</v>
      </c>
      <c r="J102" s="67">
        <v>260</v>
      </c>
      <c r="K102" s="73">
        <v>175</v>
      </c>
      <c r="L102" s="42"/>
    </row>
    <row r="103" spans="1:12" ht="15.75">
      <c r="A103" s="23"/>
      <c r="B103" s="15"/>
      <c r="C103" s="11"/>
      <c r="D103" s="7" t="s">
        <v>22</v>
      </c>
      <c r="E103" s="74" t="s">
        <v>48</v>
      </c>
      <c r="F103" s="66" t="s">
        <v>43</v>
      </c>
      <c r="G103" s="86">
        <v>1.6</v>
      </c>
      <c r="H103" s="86">
        <v>0</v>
      </c>
      <c r="I103" s="128">
        <v>0.32</v>
      </c>
      <c r="J103" s="67">
        <v>15.28</v>
      </c>
      <c r="K103" s="53">
        <v>685</v>
      </c>
      <c r="L103" s="42"/>
    </row>
    <row r="104" spans="1:12" ht="15.75">
      <c r="A104" s="23"/>
      <c r="B104" s="15"/>
      <c r="C104" s="11"/>
      <c r="D104" s="7" t="s">
        <v>23</v>
      </c>
      <c r="E104" s="74" t="s">
        <v>41</v>
      </c>
      <c r="F104" s="66">
        <v>30</v>
      </c>
      <c r="G104" s="67">
        <v>2.19</v>
      </c>
      <c r="H104" s="67">
        <v>0.87</v>
      </c>
      <c r="I104" s="67">
        <v>10.199999999999999</v>
      </c>
      <c r="J104" s="67">
        <v>57</v>
      </c>
      <c r="K104" s="54">
        <v>12</v>
      </c>
      <c r="L104" s="42"/>
    </row>
    <row r="105" spans="1:12" ht="15.75">
      <c r="A105" s="23"/>
      <c r="B105" s="15"/>
      <c r="C105" s="11"/>
      <c r="D105" s="7" t="s">
        <v>29</v>
      </c>
      <c r="E105" s="77" t="s">
        <v>44</v>
      </c>
      <c r="F105" s="68">
        <v>200</v>
      </c>
      <c r="G105" s="69">
        <v>0</v>
      </c>
      <c r="H105" s="69">
        <v>0</v>
      </c>
      <c r="I105" s="69">
        <v>23</v>
      </c>
      <c r="J105" s="69">
        <v>92</v>
      </c>
      <c r="K105" s="53">
        <v>31</v>
      </c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20.950000000000003</v>
      </c>
      <c r="H108" s="19">
        <f t="shared" si="54"/>
        <v>28.69</v>
      </c>
      <c r="I108" s="19">
        <f t="shared" si="54"/>
        <v>96.58</v>
      </c>
      <c r="J108" s="19">
        <f t="shared" si="54"/>
        <v>738.28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32" t="s">
        <v>4</v>
      </c>
      <c r="D119" s="133"/>
      <c r="E119" s="31"/>
      <c r="F119" s="32">
        <f>F108+F118</f>
        <v>540</v>
      </c>
      <c r="G119" s="32">
        <f t="shared" ref="G119" si="58">G108+G118</f>
        <v>20.950000000000003</v>
      </c>
      <c r="H119" s="32">
        <f t="shared" ref="H119" si="59">H108+H118</f>
        <v>28.69</v>
      </c>
      <c r="I119" s="32">
        <f t="shared" ref="I119" si="60">I108+I118</f>
        <v>96.58</v>
      </c>
      <c r="J119" s="32">
        <f t="shared" ref="J119:L119" si="61">J108+J118</f>
        <v>738.28</v>
      </c>
      <c r="K119" s="32"/>
      <c r="L119" s="32">
        <f t="shared" si="61"/>
        <v>0</v>
      </c>
    </row>
    <row r="120" spans="1:12" ht="16.5" thickBot="1">
      <c r="A120" s="14">
        <v>2</v>
      </c>
      <c r="B120" s="15">
        <v>2</v>
      </c>
      <c r="C120" s="22" t="s">
        <v>20</v>
      </c>
      <c r="D120" s="5" t="s">
        <v>21</v>
      </c>
      <c r="E120" s="74" t="s">
        <v>59</v>
      </c>
      <c r="F120" s="75">
        <v>180</v>
      </c>
      <c r="G120" s="76">
        <v>4.37</v>
      </c>
      <c r="H120" s="76">
        <v>6.44</v>
      </c>
      <c r="I120" s="76">
        <v>44.03</v>
      </c>
      <c r="J120" s="65">
        <v>251.64</v>
      </c>
      <c r="K120" s="53">
        <v>304</v>
      </c>
      <c r="L120" s="39"/>
    </row>
    <row r="121" spans="1:12" ht="16.5" thickBot="1">
      <c r="A121" s="14"/>
      <c r="B121" s="15"/>
      <c r="C121" s="11"/>
      <c r="D121" s="5" t="s">
        <v>21</v>
      </c>
      <c r="E121" s="74" t="s">
        <v>71</v>
      </c>
      <c r="F121" s="66">
        <v>100</v>
      </c>
      <c r="G121" s="76">
        <v>11.2</v>
      </c>
      <c r="H121" s="76">
        <v>6.9</v>
      </c>
      <c r="I121" s="76">
        <v>12.71</v>
      </c>
      <c r="J121" s="65">
        <v>160</v>
      </c>
      <c r="K121" s="54">
        <v>388</v>
      </c>
      <c r="L121" s="42"/>
    </row>
    <row r="122" spans="1:12" ht="15.75">
      <c r="A122" s="14"/>
      <c r="B122" s="15"/>
      <c r="C122" s="11"/>
      <c r="D122" s="5" t="s">
        <v>21</v>
      </c>
      <c r="E122" s="74" t="s">
        <v>75</v>
      </c>
      <c r="F122" s="66">
        <v>50</v>
      </c>
      <c r="G122" s="76">
        <v>0.7</v>
      </c>
      <c r="H122" s="76">
        <v>2.5</v>
      </c>
      <c r="I122" s="76">
        <v>2.93</v>
      </c>
      <c r="J122" s="65">
        <v>37.5</v>
      </c>
      <c r="K122" s="54">
        <v>600</v>
      </c>
      <c r="L122" s="42"/>
    </row>
    <row r="123" spans="1:12" ht="15.75">
      <c r="A123" s="14"/>
      <c r="B123" s="15"/>
      <c r="C123" s="11"/>
      <c r="D123" s="7" t="s">
        <v>23</v>
      </c>
      <c r="E123" s="74" t="s">
        <v>47</v>
      </c>
      <c r="F123" s="66">
        <v>40</v>
      </c>
      <c r="G123" s="67">
        <v>2.36</v>
      </c>
      <c r="H123" s="67">
        <v>0.38</v>
      </c>
      <c r="I123" s="67">
        <v>18.3</v>
      </c>
      <c r="J123" s="67">
        <v>78</v>
      </c>
      <c r="K123" s="53">
        <v>21</v>
      </c>
      <c r="L123" s="42"/>
    </row>
    <row r="124" spans="1:12" ht="15.75">
      <c r="A124" s="14"/>
      <c r="B124" s="15"/>
      <c r="C124" s="11"/>
      <c r="D124" s="7" t="s">
        <v>23</v>
      </c>
      <c r="E124" s="74" t="s">
        <v>41</v>
      </c>
      <c r="F124" s="66">
        <v>30</v>
      </c>
      <c r="G124" s="67">
        <v>2.19</v>
      </c>
      <c r="H124" s="67">
        <v>0.87</v>
      </c>
      <c r="I124" s="67">
        <v>10.199999999999999</v>
      </c>
      <c r="J124" s="67">
        <v>57</v>
      </c>
      <c r="K124" s="53">
        <v>12</v>
      </c>
      <c r="L124" s="42"/>
    </row>
    <row r="125" spans="1:12" ht="15.75">
      <c r="A125" s="14"/>
      <c r="B125" s="15"/>
      <c r="C125" s="11"/>
      <c r="D125" s="7" t="s">
        <v>29</v>
      </c>
      <c r="E125" s="77" t="s">
        <v>51</v>
      </c>
      <c r="F125" s="68">
        <v>200</v>
      </c>
      <c r="G125" s="69">
        <v>0</v>
      </c>
      <c r="H125" s="69">
        <v>0</v>
      </c>
      <c r="I125" s="69">
        <v>23</v>
      </c>
      <c r="J125" s="69">
        <v>92</v>
      </c>
      <c r="K125" s="54">
        <v>31</v>
      </c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16"/>
      <c r="B128" s="17"/>
      <c r="C128" s="8"/>
      <c r="D128" s="18" t="s">
        <v>32</v>
      </c>
      <c r="E128" s="9"/>
      <c r="F128" s="19">
        <f>SUM(F120:F127)</f>
        <v>600</v>
      </c>
      <c r="G128" s="19">
        <f t="shared" ref="G128:J128" si="62">SUM(G120:G127)</f>
        <v>20.82</v>
      </c>
      <c r="H128" s="19">
        <f t="shared" si="62"/>
        <v>17.09</v>
      </c>
      <c r="I128" s="19">
        <f t="shared" si="62"/>
        <v>111.17</v>
      </c>
      <c r="J128" s="19">
        <f t="shared" si="62"/>
        <v>676.14</v>
      </c>
      <c r="K128" s="25"/>
      <c r="L128" s="19">
        <f t="shared" ref="L128" si="63">SUM(L120:L127)</f>
        <v>0</v>
      </c>
    </row>
    <row r="129" spans="1:12" ht="15">
      <c r="A129" s="13">
        <f>A120</f>
        <v>2</v>
      </c>
      <c r="B129" s="13">
        <f>B120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.75" thickBot="1">
      <c r="A139" s="33">
        <f>A120</f>
        <v>2</v>
      </c>
      <c r="B139" s="33">
        <f>B120</f>
        <v>2</v>
      </c>
      <c r="C139" s="132" t="s">
        <v>4</v>
      </c>
      <c r="D139" s="133"/>
      <c r="E139" s="31"/>
      <c r="F139" s="32">
        <f>F128+F138</f>
        <v>600</v>
      </c>
      <c r="G139" s="32">
        <f t="shared" ref="G139" si="66">G128+G138</f>
        <v>20.82</v>
      </c>
      <c r="H139" s="32">
        <f t="shared" ref="H139" si="67">H128+H138</f>
        <v>17.09</v>
      </c>
      <c r="I139" s="32">
        <f t="shared" ref="I139" si="68">I128+I138</f>
        <v>111.17</v>
      </c>
      <c r="J139" s="32">
        <f t="shared" ref="J139:L139" si="69">J128+J138</f>
        <v>676.14</v>
      </c>
      <c r="K139" s="32"/>
      <c r="L139" s="32">
        <f t="shared" si="69"/>
        <v>0</v>
      </c>
    </row>
    <row r="140" spans="1:12" ht="15.75">
      <c r="A140" s="20">
        <v>2</v>
      </c>
      <c r="B140" s="21">
        <v>3</v>
      </c>
      <c r="C140" s="22" t="s">
        <v>20</v>
      </c>
      <c r="D140" s="5" t="s">
        <v>21</v>
      </c>
      <c r="E140" s="74" t="s">
        <v>60</v>
      </c>
      <c r="F140" s="66">
        <v>200</v>
      </c>
      <c r="G140" s="76">
        <v>23.34</v>
      </c>
      <c r="H140" s="76">
        <v>15.94</v>
      </c>
      <c r="I140" s="76">
        <v>32.4</v>
      </c>
      <c r="J140" s="65">
        <v>363.34</v>
      </c>
      <c r="K140" s="50">
        <v>366</v>
      </c>
      <c r="L140" s="39"/>
    </row>
    <row r="141" spans="1:12" ht="15.75">
      <c r="A141" s="23"/>
      <c r="B141" s="15"/>
      <c r="C141" s="11"/>
      <c r="D141" s="6" t="s">
        <v>23</v>
      </c>
      <c r="E141" s="74" t="s">
        <v>39</v>
      </c>
      <c r="F141" s="78" t="s">
        <v>42</v>
      </c>
      <c r="G141" s="67">
        <v>8.5399999999999991</v>
      </c>
      <c r="H141" s="67">
        <v>13.64</v>
      </c>
      <c r="I141" s="67">
        <v>13.27</v>
      </c>
      <c r="J141" s="82">
        <v>221.8</v>
      </c>
      <c r="K141" s="50">
        <v>3</v>
      </c>
      <c r="L141" s="42"/>
    </row>
    <row r="142" spans="1:12" ht="15.75">
      <c r="A142" s="23"/>
      <c r="B142" s="15"/>
      <c r="C142" s="11"/>
      <c r="D142" s="7" t="s">
        <v>22</v>
      </c>
      <c r="E142" s="74" t="s">
        <v>40</v>
      </c>
      <c r="F142" s="66" t="s">
        <v>43</v>
      </c>
      <c r="G142" s="67">
        <v>3.05</v>
      </c>
      <c r="H142" s="67">
        <v>3.11</v>
      </c>
      <c r="I142" s="67">
        <v>9.83</v>
      </c>
      <c r="J142" s="82">
        <v>79.2</v>
      </c>
      <c r="K142" s="50">
        <v>10020</v>
      </c>
      <c r="L142" s="42"/>
    </row>
    <row r="143" spans="1:12" ht="15.75" customHeight="1">
      <c r="A143" s="23"/>
      <c r="B143" s="15"/>
      <c r="C143" s="11"/>
      <c r="D143" s="7" t="s">
        <v>23</v>
      </c>
      <c r="E143" s="77" t="s">
        <v>41</v>
      </c>
      <c r="F143" s="66">
        <v>30</v>
      </c>
      <c r="G143" s="67">
        <v>2.19</v>
      </c>
      <c r="H143" s="67">
        <v>0.87</v>
      </c>
      <c r="I143" s="67">
        <v>10.199999999999999</v>
      </c>
      <c r="J143" s="67">
        <v>57</v>
      </c>
      <c r="K143" s="52">
        <v>12</v>
      </c>
      <c r="L143" s="42"/>
    </row>
    <row r="144" spans="1:12" ht="1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4"/>
      <c r="B147" s="17"/>
      <c r="C147" s="8"/>
      <c r="D147" s="18" t="s">
        <v>32</v>
      </c>
      <c r="E147" s="9"/>
      <c r="F147" s="19">
        <f>SUM(F140:F146)</f>
        <v>230</v>
      </c>
      <c r="G147" s="19">
        <f t="shared" ref="G147:J147" si="70">SUM(G140:G146)</f>
        <v>37.119999999999997</v>
      </c>
      <c r="H147" s="19">
        <f t="shared" si="70"/>
        <v>33.559999999999995</v>
      </c>
      <c r="I147" s="19">
        <f t="shared" si="70"/>
        <v>65.7</v>
      </c>
      <c r="J147" s="19">
        <f t="shared" si="70"/>
        <v>721.34</v>
      </c>
      <c r="K147" s="25"/>
      <c r="L147" s="19">
        <f t="shared" ref="L147" si="71">SUM(L140:L146)</f>
        <v>0</v>
      </c>
    </row>
    <row r="148" spans="1:12" ht="1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132" t="s">
        <v>4</v>
      </c>
      <c r="D158" s="133"/>
      <c r="E158" s="31"/>
      <c r="F158" s="32">
        <f>F147+F157</f>
        <v>230</v>
      </c>
      <c r="G158" s="32">
        <f t="shared" ref="G158" si="74">G147+G157</f>
        <v>37.119999999999997</v>
      </c>
      <c r="H158" s="32">
        <f t="shared" ref="H158" si="75">H147+H157</f>
        <v>33.559999999999995</v>
      </c>
      <c r="I158" s="32">
        <f t="shared" ref="I158" si="76">I147+I157</f>
        <v>65.7</v>
      </c>
      <c r="J158" s="32">
        <f t="shared" ref="J158:L158" si="77">J147+J157</f>
        <v>721.34</v>
      </c>
      <c r="K158" s="32"/>
      <c r="L158" s="32">
        <f t="shared" si="77"/>
        <v>0</v>
      </c>
    </row>
    <row r="159" spans="1:12" ht="16.5" thickBot="1">
      <c r="A159" s="20">
        <v>2</v>
      </c>
      <c r="B159" s="21">
        <v>4</v>
      </c>
      <c r="C159" s="22" t="s">
        <v>20</v>
      </c>
      <c r="D159" s="5" t="s">
        <v>21</v>
      </c>
      <c r="E159" s="74" t="s">
        <v>54</v>
      </c>
      <c r="F159" s="66">
        <v>180</v>
      </c>
      <c r="G159" s="64">
        <v>6.79</v>
      </c>
      <c r="H159" s="64">
        <v>0.8</v>
      </c>
      <c r="I159" s="64">
        <v>38.299999999999997</v>
      </c>
      <c r="J159" s="65">
        <v>187.56</v>
      </c>
      <c r="K159" s="71">
        <v>202</v>
      </c>
      <c r="L159" s="39"/>
    </row>
    <row r="160" spans="1:12" ht="15.75">
      <c r="A160" s="23"/>
      <c r="B160" s="15"/>
      <c r="C160" s="11"/>
      <c r="D160" s="5" t="s">
        <v>21</v>
      </c>
      <c r="E160" s="74" t="s">
        <v>64</v>
      </c>
      <c r="F160" s="66">
        <v>100</v>
      </c>
      <c r="G160" s="64">
        <v>23.8</v>
      </c>
      <c r="H160" s="64">
        <v>19.52</v>
      </c>
      <c r="I160" s="64">
        <v>5.74</v>
      </c>
      <c r="J160" s="65">
        <v>203</v>
      </c>
      <c r="K160" s="52">
        <v>7014</v>
      </c>
      <c r="L160" s="42"/>
    </row>
    <row r="161" spans="1:12" ht="15.75">
      <c r="A161" s="23"/>
      <c r="B161" s="15"/>
      <c r="C161" s="11"/>
      <c r="D161" s="7" t="s">
        <v>23</v>
      </c>
      <c r="E161" s="74" t="s">
        <v>47</v>
      </c>
      <c r="F161" s="66">
        <v>40</v>
      </c>
      <c r="G161" s="67">
        <v>2.36</v>
      </c>
      <c r="H161" s="67">
        <v>0.38</v>
      </c>
      <c r="I161" s="67">
        <v>18.3</v>
      </c>
      <c r="J161" s="67">
        <v>78</v>
      </c>
      <c r="K161" s="50">
        <v>21</v>
      </c>
      <c r="L161" s="42"/>
    </row>
    <row r="162" spans="1:12" ht="15.75">
      <c r="A162" s="23"/>
      <c r="B162" s="15"/>
      <c r="C162" s="11"/>
      <c r="D162" s="7" t="s">
        <v>23</v>
      </c>
      <c r="E162" s="77" t="s">
        <v>41</v>
      </c>
      <c r="F162" s="66">
        <v>30</v>
      </c>
      <c r="G162" s="67">
        <v>2.19</v>
      </c>
      <c r="H162" s="67">
        <v>0.87</v>
      </c>
      <c r="I162" s="67">
        <v>10.199999999999999</v>
      </c>
      <c r="J162" s="67">
        <v>57</v>
      </c>
      <c r="K162" s="50">
        <v>12</v>
      </c>
      <c r="L162" s="42"/>
    </row>
    <row r="163" spans="1:12" ht="15.75">
      <c r="A163" s="23"/>
      <c r="B163" s="15"/>
      <c r="C163" s="11"/>
      <c r="D163" s="7" t="s">
        <v>22</v>
      </c>
      <c r="E163" s="74" t="s">
        <v>48</v>
      </c>
      <c r="F163" s="66" t="s">
        <v>43</v>
      </c>
      <c r="G163" s="64">
        <v>1.6</v>
      </c>
      <c r="H163" s="64">
        <v>0</v>
      </c>
      <c r="I163" s="64">
        <v>0.32</v>
      </c>
      <c r="J163" s="67">
        <v>15.28</v>
      </c>
      <c r="K163" s="52">
        <v>685</v>
      </c>
      <c r="L163" s="42"/>
    </row>
    <row r="164" spans="1:12" ht="15.75">
      <c r="A164" s="23"/>
      <c r="B164" s="15"/>
      <c r="C164" s="11"/>
      <c r="D164" s="124" t="s">
        <v>25</v>
      </c>
      <c r="E164" s="119" t="s">
        <v>72</v>
      </c>
      <c r="F164" s="120" t="s">
        <v>42</v>
      </c>
      <c r="G164" s="125">
        <v>2.2000000000000002</v>
      </c>
      <c r="H164" s="125">
        <v>0.4</v>
      </c>
      <c r="I164" s="122">
        <v>7.6</v>
      </c>
      <c r="J164" s="122">
        <v>48</v>
      </c>
      <c r="K164" s="126">
        <v>23</v>
      </c>
      <c r="L164" s="42"/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350</v>
      </c>
      <c r="G166" s="19">
        <f t="shared" ref="G166:J166" si="78">SUM(G159:G165)</f>
        <v>38.940000000000005</v>
      </c>
      <c r="H166" s="19">
        <f t="shared" si="78"/>
        <v>21.97</v>
      </c>
      <c r="I166" s="19">
        <f t="shared" si="78"/>
        <v>80.459999999999994</v>
      </c>
      <c r="J166" s="19">
        <f t="shared" si="78"/>
        <v>588.83999999999992</v>
      </c>
      <c r="K166" s="25"/>
      <c r="L166" s="19">
        <f t="shared" ref="L166" si="79">SUM(L159:L165)</f>
        <v>0</v>
      </c>
    </row>
    <row r="167" spans="1:12" ht="1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7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132" t="s">
        <v>4</v>
      </c>
      <c r="D177" s="133"/>
      <c r="E177" s="31"/>
      <c r="F177" s="32">
        <f>F166+F176</f>
        <v>350</v>
      </c>
      <c r="G177" s="32">
        <f t="shared" ref="G177" si="82">G166+G176</f>
        <v>38.940000000000005</v>
      </c>
      <c r="H177" s="32">
        <f t="shared" ref="H177" si="83">H166+H176</f>
        <v>21.97</v>
      </c>
      <c r="I177" s="32">
        <f t="shared" ref="I177" si="84">I166+I176</f>
        <v>80.459999999999994</v>
      </c>
      <c r="J177" s="32">
        <f t="shared" ref="J177:L177" si="85">J166+J176</f>
        <v>588.83999999999992</v>
      </c>
      <c r="K177" s="32"/>
      <c r="L177" s="32">
        <f t="shared" si="85"/>
        <v>0</v>
      </c>
    </row>
    <row r="178" spans="1:12" s="94" customFormat="1" ht="15.75">
      <c r="A178" s="90">
        <v>2</v>
      </c>
      <c r="B178" s="91">
        <v>5</v>
      </c>
      <c r="C178" s="92" t="s">
        <v>20</v>
      </c>
      <c r="D178" s="100" t="s">
        <v>21</v>
      </c>
      <c r="E178" s="101" t="s">
        <v>61</v>
      </c>
      <c r="F178" s="102">
        <v>250</v>
      </c>
      <c r="G178" s="103">
        <v>8.4499999999999993</v>
      </c>
      <c r="H178" s="103">
        <v>3.14</v>
      </c>
      <c r="I178" s="103">
        <v>17.14</v>
      </c>
      <c r="J178" s="104">
        <v>132.25</v>
      </c>
      <c r="K178" s="105">
        <v>140</v>
      </c>
      <c r="L178" s="93"/>
    </row>
    <row r="179" spans="1:12" s="94" customFormat="1" ht="15.75">
      <c r="A179" s="95"/>
      <c r="B179" s="96"/>
      <c r="C179" s="97"/>
      <c r="D179" s="106" t="s">
        <v>22</v>
      </c>
      <c r="E179" s="101" t="s">
        <v>62</v>
      </c>
      <c r="F179" s="107">
        <v>200</v>
      </c>
      <c r="G179" s="108">
        <v>0</v>
      </c>
      <c r="H179" s="108">
        <v>0</v>
      </c>
      <c r="I179" s="108">
        <v>7.21</v>
      </c>
      <c r="J179" s="108">
        <v>36</v>
      </c>
      <c r="K179" s="109">
        <v>389</v>
      </c>
      <c r="L179" s="98"/>
    </row>
    <row r="180" spans="1:12" s="94" customFormat="1" ht="15.75">
      <c r="A180" s="95"/>
      <c r="B180" s="96"/>
      <c r="C180" s="97"/>
      <c r="D180" s="110" t="s">
        <v>23</v>
      </c>
      <c r="E180" s="111" t="s">
        <v>39</v>
      </c>
      <c r="F180" s="112" t="s">
        <v>42</v>
      </c>
      <c r="G180" s="108">
        <v>8.5399999999999991</v>
      </c>
      <c r="H180" s="108">
        <v>13.64</v>
      </c>
      <c r="I180" s="108">
        <v>13.27</v>
      </c>
      <c r="J180" s="108">
        <v>221.8</v>
      </c>
      <c r="K180" s="109">
        <v>3</v>
      </c>
      <c r="L180" s="98"/>
    </row>
    <row r="181" spans="1:12" s="94" customFormat="1" ht="15.75">
      <c r="A181" s="95"/>
      <c r="B181" s="96"/>
      <c r="C181" s="97"/>
      <c r="D181" s="110" t="s">
        <v>23</v>
      </c>
      <c r="E181" s="101" t="s">
        <v>47</v>
      </c>
      <c r="F181" s="107">
        <v>30</v>
      </c>
      <c r="G181" s="108">
        <v>2.36</v>
      </c>
      <c r="H181" s="108">
        <v>0.38</v>
      </c>
      <c r="I181" s="108">
        <v>18.3</v>
      </c>
      <c r="J181" s="108">
        <v>78</v>
      </c>
      <c r="K181" s="113">
        <v>21</v>
      </c>
      <c r="L181" s="98"/>
    </row>
    <row r="182" spans="1:12" s="94" customFormat="1" ht="15.75">
      <c r="A182" s="95"/>
      <c r="B182" s="96"/>
      <c r="C182" s="97"/>
      <c r="D182" s="110" t="s">
        <v>23</v>
      </c>
      <c r="E182" s="101" t="s">
        <v>41</v>
      </c>
      <c r="F182" s="107">
        <v>40</v>
      </c>
      <c r="G182" s="108">
        <v>2.19</v>
      </c>
      <c r="H182" s="108">
        <v>0.87</v>
      </c>
      <c r="I182" s="108">
        <v>10.199999999999999</v>
      </c>
      <c r="J182" s="108">
        <v>57</v>
      </c>
      <c r="K182" s="114">
        <v>12</v>
      </c>
      <c r="L182" s="98"/>
    </row>
    <row r="183" spans="1:12" s="94" customFormat="1" ht="15.75">
      <c r="A183" s="95"/>
      <c r="B183" s="96"/>
      <c r="C183" s="97"/>
      <c r="D183" s="106" t="s">
        <v>76</v>
      </c>
      <c r="E183" s="101" t="s">
        <v>57</v>
      </c>
      <c r="F183" s="107" t="s">
        <v>42</v>
      </c>
      <c r="G183" s="115">
        <v>0.4</v>
      </c>
      <c r="H183" s="115">
        <v>0.4</v>
      </c>
      <c r="I183" s="108">
        <v>10.3</v>
      </c>
      <c r="J183" s="108">
        <v>47</v>
      </c>
      <c r="K183" s="109">
        <v>338</v>
      </c>
      <c r="L183" s="98"/>
    </row>
    <row r="184" spans="1:12" s="94" customFormat="1" ht="15">
      <c r="A184" s="95"/>
      <c r="B184" s="96"/>
      <c r="C184" s="97"/>
      <c r="D184" s="57"/>
      <c r="E184" s="99"/>
      <c r="F184" s="98"/>
      <c r="G184" s="98"/>
      <c r="H184" s="98"/>
      <c r="I184" s="98"/>
      <c r="J184" s="98"/>
      <c r="K184" s="56"/>
      <c r="L184" s="98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520</v>
      </c>
      <c r="G185" s="19">
        <f t="shared" ref="G185:J185" si="86">SUM(G178:G184)</f>
        <v>21.939999999999998</v>
      </c>
      <c r="H185" s="19">
        <f t="shared" si="86"/>
        <v>18.43</v>
      </c>
      <c r="I185" s="19">
        <f t="shared" si="86"/>
        <v>76.42</v>
      </c>
      <c r="J185" s="19">
        <f t="shared" si="86"/>
        <v>572.04999999999995</v>
      </c>
      <c r="K185" s="25"/>
      <c r="L185" s="19">
        <f t="shared" ref="L185" si="87">SUM(L178:L184)</f>
        <v>0</v>
      </c>
    </row>
    <row r="186" spans="1:12" ht="15">
      <c r="A186" s="26">
        <v>2</v>
      </c>
      <c r="B186" s="13">
        <f>B178</f>
        <v>5</v>
      </c>
      <c r="C186" s="10" t="s">
        <v>24</v>
      </c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7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.75" thickBot="1">
      <c r="A196" s="29">
        <f>A178</f>
        <v>2</v>
      </c>
      <c r="B196" s="30">
        <f>B178</f>
        <v>5</v>
      </c>
      <c r="C196" s="132" t="s">
        <v>4</v>
      </c>
      <c r="D196" s="133"/>
      <c r="E196" s="31"/>
      <c r="F196" s="32">
        <f>F185+F195</f>
        <v>520</v>
      </c>
      <c r="G196" s="32">
        <f t="shared" ref="G196:J196" si="90">G185+G195</f>
        <v>21.939999999999998</v>
      </c>
      <c r="H196" s="32">
        <f t="shared" si="90"/>
        <v>18.43</v>
      </c>
      <c r="I196" s="32">
        <f t="shared" si="90"/>
        <v>76.42</v>
      </c>
      <c r="J196" s="32">
        <f t="shared" si="90"/>
        <v>572.04999999999995</v>
      </c>
      <c r="K196" s="32"/>
      <c r="L196" s="32">
        <f t="shared" ref="L196" si="91">L185+L195</f>
        <v>0</v>
      </c>
    </row>
    <row r="197" spans="1:12" ht="16.5" thickBot="1">
      <c r="A197" s="20">
        <v>3</v>
      </c>
      <c r="B197" s="21">
        <v>1</v>
      </c>
      <c r="C197" s="22" t="s">
        <v>20</v>
      </c>
      <c r="D197" s="5" t="s">
        <v>23</v>
      </c>
      <c r="E197" s="74" t="s">
        <v>58</v>
      </c>
      <c r="F197" s="66">
        <v>100</v>
      </c>
      <c r="G197" s="76">
        <v>11.16</v>
      </c>
      <c r="H197" s="76">
        <v>16.64</v>
      </c>
      <c r="I197" s="76">
        <v>29.64</v>
      </c>
      <c r="J197" s="65">
        <v>314</v>
      </c>
      <c r="K197" s="53">
        <v>7</v>
      </c>
      <c r="L197" s="39"/>
    </row>
    <row r="198" spans="1:12" ht="15.75">
      <c r="A198" s="23"/>
      <c r="B198" s="15"/>
      <c r="C198" s="11"/>
      <c r="D198" s="5" t="s">
        <v>21</v>
      </c>
      <c r="E198" s="74" t="s">
        <v>38</v>
      </c>
      <c r="F198" s="66">
        <v>210</v>
      </c>
      <c r="G198" s="67">
        <v>4.5199999999999996</v>
      </c>
      <c r="H198" s="67">
        <v>4.07</v>
      </c>
      <c r="I198" s="67">
        <v>33.46</v>
      </c>
      <c r="J198" s="67">
        <v>197</v>
      </c>
      <c r="K198" s="73">
        <v>311</v>
      </c>
      <c r="L198" s="42"/>
    </row>
    <row r="199" spans="1:12" ht="15.75">
      <c r="A199" s="23"/>
      <c r="B199" s="15"/>
      <c r="C199" s="11"/>
      <c r="D199" s="7" t="s">
        <v>22</v>
      </c>
      <c r="E199" s="74" t="s">
        <v>48</v>
      </c>
      <c r="F199" s="66" t="s">
        <v>43</v>
      </c>
      <c r="G199" s="86">
        <v>1.6</v>
      </c>
      <c r="H199" s="86">
        <v>0</v>
      </c>
      <c r="I199" s="86">
        <v>0.32</v>
      </c>
      <c r="J199" s="67">
        <v>15.28</v>
      </c>
      <c r="K199" s="53">
        <v>685</v>
      </c>
      <c r="L199" s="42"/>
    </row>
    <row r="200" spans="1:12" ht="15.75">
      <c r="A200" s="23"/>
      <c r="B200" s="15"/>
      <c r="C200" s="11"/>
      <c r="D200" s="7" t="s">
        <v>23</v>
      </c>
      <c r="E200" s="74" t="s">
        <v>41</v>
      </c>
      <c r="F200" s="66">
        <v>30</v>
      </c>
      <c r="G200" s="67">
        <v>2.19</v>
      </c>
      <c r="H200" s="67">
        <v>0.87</v>
      </c>
      <c r="I200" s="67">
        <v>10.199999999999999</v>
      </c>
      <c r="J200" s="67">
        <v>57</v>
      </c>
      <c r="K200" s="54">
        <v>12</v>
      </c>
      <c r="L200" s="42"/>
    </row>
    <row r="201" spans="1:12" ht="15.75">
      <c r="A201" s="23"/>
      <c r="B201" s="15"/>
      <c r="C201" s="11"/>
      <c r="D201" s="7" t="s">
        <v>29</v>
      </c>
      <c r="E201" s="77" t="s">
        <v>44</v>
      </c>
      <c r="F201" s="68">
        <v>200</v>
      </c>
      <c r="G201" s="69">
        <v>0</v>
      </c>
      <c r="H201" s="69">
        <v>0</v>
      </c>
      <c r="I201" s="69">
        <v>0.87</v>
      </c>
      <c r="J201" s="69">
        <v>92</v>
      </c>
      <c r="K201" s="53">
        <v>31</v>
      </c>
      <c r="L201" s="42"/>
    </row>
    <row r="202" spans="1:12" ht="15.75">
      <c r="A202" s="23"/>
      <c r="B202" s="15"/>
      <c r="C202" s="11"/>
      <c r="D202" s="6"/>
      <c r="E202" s="74"/>
      <c r="F202" s="66"/>
      <c r="G202" s="82"/>
      <c r="H202" s="82"/>
      <c r="I202" s="67"/>
      <c r="J202" s="67"/>
      <c r="K202" s="43"/>
      <c r="L202" s="42"/>
    </row>
    <row r="203" spans="1:12" ht="1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4"/>
      <c r="B204" s="17"/>
      <c r="C204" s="8"/>
      <c r="D204" s="18" t="s">
        <v>32</v>
      </c>
      <c r="E204" s="9"/>
      <c r="F204" s="19">
        <f>SUM(F197:F203)</f>
        <v>540</v>
      </c>
      <c r="G204" s="19">
        <f t="shared" ref="G204:J204" si="92">SUM(G197:G203)</f>
        <v>19.470000000000002</v>
      </c>
      <c r="H204" s="19">
        <f t="shared" si="92"/>
        <v>21.580000000000002</v>
      </c>
      <c r="I204" s="19">
        <f t="shared" si="92"/>
        <v>74.490000000000009</v>
      </c>
      <c r="J204" s="19">
        <f t="shared" si="92"/>
        <v>675.28</v>
      </c>
      <c r="K204" s="25"/>
      <c r="L204" s="19">
        <f t="shared" ref="L204" si="93">SUM(L197:L203)</f>
        <v>0</v>
      </c>
    </row>
    <row r="205" spans="1:12" ht="15">
      <c r="A205" s="26">
        <f>A197</f>
        <v>3</v>
      </c>
      <c r="B205" s="13">
        <f>B197</f>
        <v>1</v>
      </c>
      <c r="C205" s="10" t="s">
        <v>24</v>
      </c>
      <c r="D205" s="7" t="s">
        <v>25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26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3"/>
      <c r="B207" s="15"/>
      <c r="C207" s="11"/>
      <c r="D207" s="7" t="s">
        <v>27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3"/>
      <c r="B208" s="15"/>
      <c r="C208" s="11"/>
      <c r="D208" s="7" t="s">
        <v>28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3"/>
      <c r="B209" s="15"/>
      <c r="C209" s="11"/>
      <c r="D209" s="7" t="s">
        <v>29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>
      <c r="A210" s="23"/>
      <c r="B210" s="15"/>
      <c r="C210" s="11"/>
      <c r="D210" s="7" t="s">
        <v>30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>
      <c r="A211" s="23"/>
      <c r="B211" s="15"/>
      <c r="C211" s="11"/>
      <c r="D211" s="7" t="s">
        <v>31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>
      <c r="A214" s="24"/>
      <c r="B214" s="17"/>
      <c r="C214" s="8"/>
      <c r="D214" s="18" t="s">
        <v>32</v>
      </c>
      <c r="E214" s="9"/>
      <c r="F214" s="19">
        <f>SUM(F205:F213)</f>
        <v>0</v>
      </c>
      <c r="G214" s="19">
        <f t="shared" ref="G214:J214" si="94">SUM(G205:G213)</f>
        <v>0</v>
      </c>
      <c r="H214" s="19">
        <f t="shared" si="94"/>
        <v>0</v>
      </c>
      <c r="I214" s="19">
        <f t="shared" si="94"/>
        <v>0</v>
      </c>
      <c r="J214" s="19">
        <f t="shared" si="94"/>
        <v>0</v>
      </c>
      <c r="K214" s="25"/>
      <c r="L214" s="19">
        <f t="shared" ref="L214" si="95">SUM(L205:L213)</f>
        <v>0</v>
      </c>
    </row>
    <row r="215" spans="1:12" ht="13.5" thickBot="1">
      <c r="A215" s="29">
        <f>A197</f>
        <v>3</v>
      </c>
      <c r="B215" s="30">
        <f>B197</f>
        <v>1</v>
      </c>
      <c r="C215" s="132" t="s">
        <v>4</v>
      </c>
      <c r="D215" s="137"/>
      <c r="E215" s="31"/>
      <c r="F215" s="32">
        <f>F204+F214</f>
        <v>540</v>
      </c>
      <c r="G215" s="32">
        <f t="shared" ref="G215:J215" si="96">G204+G214</f>
        <v>19.470000000000002</v>
      </c>
      <c r="H215" s="32">
        <f t="shared" si="96"/>
        <v>21.580000000000002</v>
      </c>
      <c r="I215" s="32">
        <f t="shared" si="96"/>
        <v>74.490000000000009</v>
      </c>
      <c r="J215" s="32">
        <f t="shared" si="96"/>
        <v>675.28</v>
      </c>
      <c r="K215" s="32"/>
      <c r="L215" s="32">
        <f t="shared" ref="L215" si="97">L204+L214</f>
        <v>0</v>
      </c>
    </row>
    <row r="216" spans="1:12" ht="16.5" thickBot="1">
      <c r="A216" s="20">
        <v>3</v>
      </c>
      <c r="B216" s="21">
        <v>2</v>
      </c>
      <c r="C216" s="22" t="s">
        <v>20</v>
      </c>
      <c r="D216" s="5" t="s">
        <v>21</v>
      </c>
      <c r="E216" s="74" t="s">
        <v>54</v>
      </c>
      <c r="F216" s="66">
        <v>180</v>
      </c>
      <c r="G216" s="64">
        <v>6.79</v>
      </c>
      <c r="H216" s="64">
        <v>0.8</v>
      </c>
      <c r="I216" s="64">
        <v>38.299999999999997</v>
      </c>
      <c r="J216" s="65">
        <v>187.56</v>
      </c>
      <c r="K216" s="55">
        <v>202</v>
      </c>
      <c r="L216" s="39"/>
    </row>
    <row r="217" spans="1:12" ht="15.75">
      <c r="A217" s="23"/>
      <c r="B217" s="15"/>
      <c r="C217" s="97"/>
      <c r="D217" s="117" t="s">
        <v>21</v>
      </c>
      <c r="E217" s="74" t="s">
        <v>73</v>
      </c>
      <c r="F217" s="66">
        <v>100</v>
      </c>
      <c r="G217" s="76">
        <v>13.9</v>
      </c>
      <c r="H217" s="76">
        <v>12.9</v>
      </c>
      <c r="I217" s="76">
        <v>5.3</v>
      </c>
      <c r="J217" s="65">
        <v>193.5</v>
      </c>
      <c r="K217" s="56">
        <v>260</v>
      </c>
      <c r="L217" s="42"/>
    </row>
    <row r="218" spans="1:12" ht="15.75">
      <c r="A218" s="23"/>
      <c r="B218" s="15"/>
      <c r="C218" s="11"/>
      <c r="D218" s="7" t="s">
        <v>23</v>
      </c>
      <c r="E218" s="74" t="s">
        <v>47</v>
      </c>
      <c r="F218" s="66">
        <v>40</v>
      </c>
      <c r="G218" s="67">
        <v>2.36</v>
      </c>
      <c r="H218" s="67">
        <v>0.38</v>
      </c>
      <c r="I218" s="67">
        <v>18.3</v>
      </c>
      <c r="J218" s="67">
        <v>78</v>
      </c>
      <c r="K218" s="53">
        <v>21</v>
      </c>
      <c r="L218" s="42"/>
    </row>
    <row r="219" spans="1:12" ht="15.75">
      <c r="A219" s="23"/>
      <c r="B219" s="15"/>
      <c r="C219" s="11"/>
      <c r="D219" s="7" t="s">
        <v>23</v>
      </c>
      <c r="E219" s="77" t="s">
        <v>41</v>
      </c>
      <c r="F219" s="66">
        <v>30</v>
      </c>
      <c r="G219" s="67">
        <v>2.19</v>
      </c>
      <c r="H219" s="67">
        <v>0.87</v>
      </c>
      <c r="I219" s="67">
        <v>10.199999999999999</v>
      </c>
      <c r="J219" s="67">
        <v>57</v>
      </c>
      <c r="K219" s="56">
        <v>12</v>
      </c>
      <c r="L219" s="42"/>
    </row>
    <row r="220" spans="1:12" ht="15.75">
      <c r="A220" s="23"/>
      <c r="B220" s="15"/>
      <c r="C220" s="11"/>
      <c r="D220" s="118" t="s">
        <v>22</v>
      </c>
      <c r="E220" s="119" t="s">
        <v>74</v>
      </c>
      <c r="F220" s="120" t="s">
        <v>43</v>
      </c>
      <c r="G220" s="121">
        <v>3.16</v>
      </c>
      <c r="H220" s="121">
        <v>2.68</v>
      </c>
      <c r="I220" s="121">
        <v>15.94</v>
      </c>
      <c r="J220" s="122">
        <v>100.6</v>
      </c>
      <c r="K220" s="123">
        <v>692</v>
      </c>
      <c r="L220" s="42"/>
    </row>
    <row r="221" spans="1:12" ht="15.75">
      <c r="A221" s="23"/>
      <c r="B221" s="15"/>
      <c r="C221" s="11"/>
      <c r="D221" s="6"/>
      <c r="E221" s="74"/>
      <c r="F221" s="66"/>
      <c r="G221" s="82"/>
      <c r="H221" s="82"/>
      <c r="I221" s="67"/>
      <c r="J221" s="67"/>
      <c r="K221" s="43"/>
      <c r="L221" s="42"/>
    </row>
    <row r="222" spans="1:12" ht="1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>
      <c r="A223" s="24"/>
      <c r="B223" s="17"/>
      <c r="C223" s="8"/>
      <c r="D223" s="18" t="s">
        <v>32</v>
      </c>
      <c r="E223" s="9"/>
      <c r="F223" s="19">
        <f>SUM(F216:F222)</f>
        <v>350</v>
      </c>
      <c r="G223" s="19">
        <f t="shared" ref="G223:J223" si="98">SUM(G216:G222)</f>
        <v>28.400000000000002</v>
      </c>
      <c r="H223" s="19">
        <f t="shared" si="98"/>
        <v>17.630000000000003</v>
      </c>
      <c r="I223" s="19">
        <f t="shared" si="98"/>
        <v>88.039999999999992</v>
      </c>
      <c r="J223" s="19">
        <f t="shared" si="98"/>
        <v>616.66</v>
      </c>
      <c r="K223" s="25"/>
      <c r="L223" s="19">
        <f t="shared" ref="L223" si="99">SUM(L216:L222)</f>
        <v>0</v>
      </c>
    </row>
    <row r="224" spans="1:12" ht="15">
      <c r="A224" s="26">
        <f>A216</f>
        <v>3</v>
      </c>
      <c r="B224" s="13">
        <f>B216</f>
        <v>2</v>
      </c>
      <c r="C224" s="10" t="s">
        <v>24</v>
      </c>
      <c r="D224" s="7" t="s">
        <v>25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23"/>
      <c r="B225" s="15"/>
      <c r="C225" s="11"/>
      <c r="D225" s="7" t="s">
        <v>26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>
      <c r="A226" s="23"/>
      <c r="B226" s="15"/>
      <c r="C226" s="11"/>
      <c r="D226" s="7" t="s">
        <v>27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>
      <c r="A227" s="23"/>
      <c r="B227" s="15"/>
      <c r="C227" s="11"/>
      <c r="D227" s="7" t="s">
        <v>28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>
      <c r="A228" s="23"/>
      <c r="B228" s="15"/>
      <c r="C228" s="11"/>
      <c r="D228" s="7" t="s">
        <v>29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>
      <c r="A229" s="23"/>
      <c r="B229" s="15"/>
      <c r="C229" s="11"/>
      <c r="D229" s="7" t="s">
        <v>30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>
      <c r="A230" s="23"/>
      <c r="B230" s="15"/>
      <c r="C230" s="11"/>
      <c r="D230" s="7" t="s">
        <v>31</v>
      </c>
      <c r="E230" s="41"/>
      <c r="F230" s="42"/>
      <c r="G230" s="42"/>
      <c r="H230" s="42"/>
      <c r="I230" s="42"/>
      <c r="J230" s="42"/>
      <c r="K230" s="43"/>
      <c r="L230" s="42"/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>
      <c r="A233" s="24"/>
      <c r="B233" s="17"/>
      <c r="C233" s="8"/>
      <c r="D233" s="18" t="s">
        <v>32</v>
      </c>
      <c r="E233" s="9"/>
      <c r="F233" s="19">
        <f>SUM(F224:F232)</f>
        <v>0</v>
      </c>
      <c r="G233" s="19">
        <f t="shared" ref="G233:J233" si="100">SUM(G224:G232)</f>
        <v>0</v>
      </c>
      <c r="H233" s="19">
        <f t="shared" si="100"/>
        <v>0</v>
      </c>
      <c r="I233" s="19">
        <f t="shared" si="100"/>
        <v>0</v>
      </c>
      <c r="J233" s="19">
        <f t="shared" si="100"/>
        <v>0</v>
      </c>
      <c r="K233" s="25"/>
      <c r="L233" s="19">
        <f t="shared" ref="L233" si="101">SUM(L224:L232)</f>
        <v>0</v>
      </c>
    </row>
    <row r="234" spans="1:12" ht="13.5" thickBot="1">
      <c r="A234" s="29">
        <f>A216</f>
        <v>3</v>
      </c>
      <c r="B234" s="30">
        <f>B216</f>
        <v>2</v>
      </c>
      <c r="C234" s="132" t="s">
        <v>4</v>
      </c>
      <c r="D234" s="137"/>
      <c r="E234" s="31"/>
      <c r="F234" s="32">
        <f>F223+F233</f>
        <v>350</v>
      </c>
      <c r="G234" s="32">
        <f t="shared" ref="G234:J234" si="102">G223+G233</f>
        <v>28.400000000000002</v>
      </c>
      <c r="H234" s="32">
        <f t="shared" si="102"/>
        <v>17.630000000000003</v>
      </c>
      <c r="I234" s="32">
        <f t="shared" si="102"/>
        <v>88.039999999999992</v>
      </c>
      <c r="J234" s="32">
        <f t="shared" si="102"/>
        <v>616.66</v>
      </c>
      <c r="K234" s="32"/>
      <c r="L234" s="32">
        <f t="shared" ref="L234" si="103">L223+L233</f>
        <v>0</v>
      </c>
    </row>
    <row r="235" spans="1:12" ht="16.5" thickBot="1">
      <c r="A235" s="20">
        <v>3</v>
      </c>
      <c r="B235" s="21">
        <v>3</v>
      </c>
      <c r="C235" s="22" t="s">
        <v>20</v>
      </c>
      <c r="D235" s="5" t="s">
        <v>21</v>
      </c>
      <c r="E235" s="81" t="s">
        <v>49</v>
      </c>
      <c r="F235" s="66">
        <v>180</v>
      </c>
      <c r="G235" s="67">
        <v>3.68</v>
      </c>
      <c r="H235" s="67">
        <v>5.76</v>
      </c>
      <c r="I235" s="67">
        <v>24.53</v>
      </c>
      <c r="J235" s="82">
        <v>164.7</v>
      </c>
      <c r="K235" s="87">
        <v>520</v>
      </c>
      <c r="L235" s="39"/>
    </row>
    <row r="236" spans="1:12" ht="15.75">
      <c r="A236" s="23"/>
      <c r="B236" s="15"/>
      <c r="C236" s="11"/>
      <c r="D236" s="5" t="s">
        <v>21</v>
      </c>
      <c r="E236" s="74" t="s">
        <v>71</v>
      </c>
      <c r="F236" s="66">
        <v>100</v>
      </c>
      <c r="G236" s="76">
        <v>11.2</v>
      </c>
      <c r="H236" s="76">
        <v>6.9</v>
      </c>
      <c r="I236" s="76">
        <v>12.71</v>
      </c>
      <c r="J236" s="65">
        <v>160</v>
      </c>
      <c r="K236" s="88">
        <v>388</v>
      </c>
      <c r="L236" s="42"/>
    </row>
    <row r="237" spans="1:12" ht="15.75">
      <c r="A237" s="23"/>
      <c r="B237" s="15"/>
      <c r="C237" s="11"/>
      <c r="D237" s="7" t="s">
        <v>23</v>
      </c>
      <c r="E237" s="74" t="s">
        <v>47</v>
      </c>
      <c r="F237" s="66">
        <v>40</v>
      </c>
      <c r="G237" s="67">
        <v>2.36</v>
      </c>
      <c r="H237" s="67">
        <v>0.38</v>
      </c>
      <c r="I237" s="67">
        <v>18.3</v>
      </c>
      <c r="J237" s="67">
        <v>78</v>
      </c>
      <c r="K237" s="88">
        <v>21</v>
      </c>
      <c r="L237" s="42"/>
    </row>
    <row r="238" spans="1:12" ht="15.75">
      <c r="A238" s="23"/>
      <c r="B238" s="15"/>
      <c r="C238" s="11"/>
      <c r="D238" s="7" t="s">
        <v>23</v>
      </c>
      <c r="E238" s="74" t="s">
        <v>41</v>
      </c>
      <c r="F238" s="66">
        <v>30</v>
      </c>
      <c r="G238" s="67">
        <v>2.19</v>
      </c>
      <c r="H238" s="67">
        <v>0.87</v>
      </c>
      <c r="I238" s="67">
        <v>10.199999999999999</v>
      </c>
      <c r="J238" s="67">
        <v>57</v>
      </c>
      <c r="K238" s="89">
        <v>12</v>
      </c>
      <c r="L238" s="42"/>
    </row>
    <row r="239" spans="1:12" ht="15.75">
      <c r="A239" s="23"/>
      <c r="B239" s="15"/>
      <c r="C239" s="11"/>
      <c r="D239" s="7" t="s">
        <v>22</v>
      </c>
      <c r="E239" s="74" t="s">
        <v>48</v>
      </c>
      <c r="F239" s="66" t="s">
        <v>43</v>
      </c>
      <c r="G239" s="86">
        <v>1.6</v>
      </c>
      <c r="H239" s="86">
        <v>0</v>
      </c>
      <c r="I239" s="86">
        <v>0.3</v>
      </c>
      <c r="J239" s="67">
        <v>15.28</v>
      </c>
      <c r="K239" s="87">
        <v>685</v>
      </c>
      <c r="L239" s="42"/>
    </row>
    <row r="240" spans="1:12" ht="15.75">
      <c r="A240" s="23"/>
      <c r="B240" s="15"/>
      <c r="C240" s="11"/>
      <c r="D240" s="6" t="s">
        <v>25</v>
      </c>
      <c r="E240" s="74" t="s">
        <v>68</v>
      </c>
      <c r="F240" s="66">
        <v>100</v>
      </c>
      <c r="G240" s="67">
        <v>3.35</v>
      </c>
      <c r="H240" s="67">
        <v>1.9</v>
      </c>
      <c r="I240" s="67">
        <v>1.6</v>
      </c>
      <c r="J240" s="67">
        <v>119.5</v>
      </c>
      <c r="K240" s="87">
        <v>10</v>
      </c>
      <c r="L240" s="42"/>
    </row>
    <row r="241" spans="1:12" ht="1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5">
      <c r="A242" s="24"/>
      <c r="B242" s="17"/>
      <c r="C242" s="8"/>
      <c r="D242" s="18" t="s">
        <v>32</v>
      </c>
      <c r="E242" s="9"/>
      <c r="F242" s="19">
        <f>SUM(F235:F241)</f>
        <v>450</v>
      </c>
      <c r="G242" s="19">
        <f t="shared" ref="G242:J242" si="104">SUM(G235:G241)</f>
        <v>24.380000000000003</v>
      </c>
      <c r="H242" s="19">
        <f t="shared" si="104"/>
        <v>15.81</v>
      </c>
      <c r="I242" s="19">
        <f t="shared" si="104"/>
        <v>67.64</v>
      </c>
      <c r="J242" s="19">
        <f t="shared" si="104"/>
        <v>594.48</v>
      </c>
      <c r="K242" s="25"/>
      <c r="L242" s="19">
        <f t="shared" ref="L242" si="105">SUM(L235:L241)</f>
        <v>0</v>
      </c>
    </row>
    <row r="243" spans="1:12" ht="15">
      <c r="A243" s="26">
        <f>A235</f>
        <v>3</v>
      </c>
      <c r="B243" s="13">
        <f>B235</f>
        <v>3</v>
      </c>
      <c r="C243" s="10" t="s">
        <v>24</v>
      </c>
      <c r="D243" s="7" t="s">
        <v>25</v>
      </c>
      <c r="E243" s="41"/>
      <c r="F243" s="42"/>
      <c r="G243" s="42"/>
      <c r="H243" s="42"/>
      <c r="I243" s="42"/>
      <c r="J243" s="42"/>
      <c r="K243" s="43"/>
      <c r="L243" s="42"/>
    </row>
    <row r="244" spans="1:12" ht="15">
      <c r="A244" s="23"/>
      <c r="B244" s="15"/>
      <c r="C244" s="11"/>
      <c r="D244" s="7" t="s">
        <v>26</v>
      </c>
      <c r="E244" s="41"/>
      <c r="F244" s="42"/>
      <c r="G244" s="42"/>
      <c r="H244" s="42"/>
      <c r="I244" s="42"/>
      <c r="J244" s="42"/>
      <c r="K244" s="43"/>
      <c r="L244" s="42"/>
    </row>
    <row r="245" spans="1:12" ht="15">
      <c r="A245" s="23"/>
      <c r="B245" s="15"/>
      <c r="C245" s="11"/>
      <c r="D245" s="7" t="s">
        <v>27</v>
      </c>
      <c r="E245" s="41"/>
      <c r="F245" s="42"/>
      <c r="G245" s="42"/>
      <c r="H245" s="42"/>
      <c r="I245" s="42"/>
      <c r="J245" s="42"/>
      <c r="K245" s="43"/>
      <c r="L245" s="42"/>
    </row>
    <row r="246" spans="1:12" ht="15">
      <c r="A246" s="23"/>
      <c r="B246" s="15"/>
      <c r="C246" s="11"/>
      <c r="D246" s="7" t="s">
        <v>28</v>
      </c>
      <c r="E246" s="41"/>
      <c r="F246" s="42"/>
      <c r="G246" s="42"/>
      <c r="H246" s="42"/>
      <c r="I246" s="42"/>
      <c r="J246" s="42"/>
      <c r="K246" s="43"/>
      <c r="L246" s="42"/>
    </row>
    <row r="247" spans="1:12" ht="15">
      <c r="A247" s="23"/>
      <c r="B247" s="15"/>
      <c r="C247" s="11"/>
      <c r="D247" s="7" t="s">
        <v>29</v>
      </c>
      <c r="E247" s="41"/>
      <c r="F247" s="42"/>
      <c r="G247" s="42"/>
      <c r="H247" s="42"/>
      <c r="I247" s="42"/>
      <c r="J247" s="42"/>
      <c r="K247" s="43"/>
      <c r="L247" s="42"/>
    </row>
    <row r="248" spans="1:12" ht="15">
      <c r="A248" s="23"/>
      <c r="B248" s="15"/>
      <c r="C248" s="11"/>
      <c r="D248" s="7" t="s">
        <v>30</v>
      </c>
      <c r="E248" s="41"/>
      <c r="F248" s="42"/>
      <c r="G248" s="42"/>
      <c r="H248" s="42"/>
      <c r="I248" s="42"/>
      <c r="J248" s="42"/>
      <c r="K248" s="43"/>
      <c r="L248" s="42"/>
    </row>
    <row r="249" spans="1:12" ht="15">
      <c r="A249" s="23"/>
      <c r="B249" s="15"/>
      <c r="C249" s="11"/>
      <c r="D249" s="7" t="s">
        <v>31</v>
      </c>
      <c r="E249" s="41"/>
      <c r="F249" s="42"/>
      <c r="G249" s="42"/>
      <c r="H249" s="42"/>
      <c r="I249" s="42"/>
      <c r="J249" s="42"/>
      <c r="K249" s="43"/>
      <c r="L249" s="42"/>
    </row>
    <row r="250" spans="1:12" ht="15">
      <c r="A250" s="23"/>
      <c r="B250" s="15"/>
      <c r="C250" s="11"/>
      <c r="D250" s="6"/>
      <c r="E250" s="41"/>
      <c r="F250" s="42"/>
      <c r="G250" s="42"/>
      <c r="H250" s="42"/>
      <c r="I250" s="42"/>
      <c r="J250" s="42"/>
      <c r="K250" s="43"/>
      <c r="L250" s="42"/>
    </row>
    <row r="251" spans="1:12" ht="15">
      <c r="A251" s="23"/>
      <c r="B251" s="15"/>
      <c r="C251" s="11"/>
      <c r="D251" s="6"/>
      <c r="E251" s="41"/>
      <c r="F251" s="42"/>
      <c r="G251" s="42"/>
      <c r="H251" s="42"/>
      <c r="I251" s="42"/>
      <c r="J251" s="42"/>
      <c r="K251" s="43"/>
      <c r="L251" s="42"/>
    </row>
    <row r="252" spans="1:12" ht="15">
      <c r="A252" s="24"/>
      <c r="B252" s="17"/>
      <c r="C252" s="8"/>
      <c r="D252" s="18" t="s">
        <v>32</v>
      </c>
      <c r="E252" s="9"/>
      <c r="F252" s="19">
        <f>SUM(F243:F251)</f>
        <v>0</v>
      </c>
      <c r="G252" s="19">
        <f t="shared" ref="G252:J252" si="106">SUM(G243:G251)</f>
        <v>0</v>
      </c>
      <c r="H252" s="19">
        <f t="shared" si="106"/>
        <v>0</v>
      </c>
      <c r="I252" s="19">
        <f t="shared" si="106"/>
        <v>0</v>
      </c>
      <c r="J252" s="19">
        <f t="shared" si="106"/>
        <v>0</v>
      </c>
      <c r="K252" s="25"/>
      <c r="L252" s="19">
        <f t="shared" ref="L252" si="107">SUM(L243:L251)</f>
        <v>0</v>
      </c>
    </row>
    <row r="253" spans="1:12" ht="13.5" thickBot="1">
      <c r="A253" s="29">
        <f>A235</f>
        <v>3</v>
      </c>
      <c r="B253" s="30">
        <f>B235</f>
        <v>3</v>
      </c>
      <c r="C253" s="132" t="s">
        <v>4</v>
      </c>
      <c r="D253" s="137"/>
      <c r="E253" s="31"/>
      <c r="F253" s="32">
        <f>F242+F252</f>
        <v>450</v>
      </c>
      <c r="G253" s="32">
        <f t="shared" ref="G253:J253" si="108">G242+G252</f>
        <v>24.380000000000003</v>
      </c>
      <c r="H253" s="32">
        <f t="shared" si="108"/>
        <v>15.81</v>
      </c>
      <c r="I253" s="32">
        <f t="shared" si="108"/>
        <v>67.64</v>
      </c>
      <c r="J253" s="32">
        <f t="shared" si="108"/>
        <v>594.48</v>
      </c>
      <c r="K253" s="32"/>
      <c r="L253" s="32">
        <f t="shared" ref="L253" si="109">L242+L252</f>
        <v>0</v>
      </c>
    </row>
    <row r="254" spans="1:12" ht="16.5" thickBot="1">
      <c r="A254" s="20">
        <v>3</v>
      </c>
      <c r="B254" s="21">
        <v>4</v>
      </c>
      <c r="C254" s="22" t="s">
        <v>20</v>
      </c>
      <c r="D254" s="5" t="s">
        <v>21</v>
      </c>
      <c r="E254" s="74" t="s">
        <v>59</v>
      </c>
      <c r="F254" s="75">
        <v>180</v>
      </c>
      <c r="G254" s="76">
        <v>4.37</v>
      </c>
      <c r="H254" s="76">
        <v>6.44</v>
      </c>
      <c r="I254" s="76">
        <v>44.03</v>
      </c>
      <c r="J254" s="65">
        <v>251.64</v>
      </c>
      <c r="K254" s="87">
        <v>304</v>
      </c>
      <c r="L254" s="39"/>
    </row>
    <row r="255" spans="1:12" ht="16.5" thickBot="1">
      <c r="A255" s="23"/>
      <c r="B255" s="15"/>
      <c r="C255" s="11"/>
      <c r="D255" s="5" t="s">
        <v>21</v>
      </c>
      <c r="E255" s="74" t="s">
        <v>69</v>
      </c>
      <c r="F255" s="66">
        <v>100</v>
      </c>
      <c r="G255" s="76">
        <v>18.600000000000001</v>
      </c>
      <c r="H255" s="76">
        <v>13.5</v>
      </c>
      <c r="I255" s="76">
        <v>18.2</v>
      </c>
      <c r="J255" s="65">
        <v>271</v>
      </c>
      <c r="K255" s="88">
        <v>498</v>
      </c>
      <c r="L255" s="42"/>
    </row>
    <row r="256" spans="1:12" ht="15.75">
      <c r="A256" s="23"/>
      <c r="B256" s="15"/>
      <c r="C256" s="11"/>
      <c r="D256" s="5" t="s">
        <v>21</v>
      </c>
      <c r="E256" s="74" t="s">
        <v>53</v>
      </c>
      <c r="F256" s="66">
        <v>50</v>
      </c>
      <c r="G256" s="76">
        <v>0.53</v>
      </c>
      <c r="H256" s="76">
        <v>1.5</v>
      </c>
      <c r="I256" s="76">
        <v>2.11</v>
      </c>
      <c r="J256" s="65">
        <v>24.03</v>
      </c>
      <c r="K256" s="88">
        <v>331</v>
      </c>
      <c r="L256" s="42"/>
    </row>
    <row r="257" spans="1:12" ht="15.75">
      <c r="A257" s="23"/>
      <c r="B257" s="15"/>
      <c r="C257" s="11"/>
      <c r="D257" s="7" t="s">
        <v>23</v>
      </c>
      <c r="E257" s="74" t="s">
        <v>47</v>
      </c>
      <c r="F257" s="66">
        <v>40</v>
      </c>
      <c r="G257" s="67">
        <v>2.36</v>
      </c>
      <c r="H257" s="67">
        <v>0.38</v>
      </c>
      <c r="I257" s="67">
        <v>18.3</v>
      </c>
      <c r="J257" s="67">
        <v>78</v>
      </c>
      <c r="K257" s="89">
        <v>21</v>
      </c>
      <c r="L257" s="42"/>
    </row>
    <row r="258" spans="1:12" ht="15.75">
      <c r="A258" s="23"/>
      <c r="B258" s="15"/>
      <c r="C258" s="11"/>
      <c r="D258" s="7" t="s">
        <v>23</v>
      </c>
      <c r="E258" s="74" t="s">
        <v>41</v>
      </c>
      <c r="F258" s="66">
        <v>30</v>
      </c>
      <c r="G258" s="67">
        <v>2.19</v>
      </c>
      <c r="H258" s="67">
        <v>0.87</v>
      </c>
      <c r="I258" s="67">
        <v>10.199999999999999</v>
      </c>
      <c r="J258" s="67">
        <v>57</v>
      </c>
      <c r="K258" s="87">
        <v>12</v>
      </c>
      <c r="L258" s="42"/>
    </row>
    <row r="259" spans="1:12" ht="15.75">
      <c r="A259" s="23"/>
      <c r="B259" s="15"/>
      <c r="C259" s="11"/>
      <c r="D259" s="6" t="s">
        <v>29</v>
      </c>
      <c r="E259" s="77" t="s">
        <v>70</v>
      </c>
      <c r="F259" s="68">
        <v>200</v>
      </c>
      <c r="G259" s="69">
        <v>0.2</v>
      </c>
      <c r="H259" s="69">
        <v>0</v>
      </c>
      <c r="I259" s="69">
        <v>35.799999999999997</v>
      </c>
      <c r="J259" s="69">
        <v>142</v>
      </c>
      <c r="K259" s="87">
        <v>20</v>
      </c>
      <c r="L259" s="42"/>
    </row>
    <row r="260" spans="1:12" ht="15.75">
      <c r="A260" s="23"/>
      <c r="B260" s="15"/>
      <c r="C260" s="11"/>
      <c r="D260" s="6" t="s">
        <v>25</v>
      </c>
      <c r="E260" s="77" t="s">
        <v>67</v>
      </c>
      <c r="F260" s="84">
        <v>100</v>
      </c>
      <c r="G260" s="85">
        <v>0.7</v>
      </c>
      <c r="H260" s="85">
        <v>0.13</v>
      </c>
      <c r="I260" s="85">
        <v>1.9</v>
      </c>
      <c r="J260" s="84">
        <v>12</v>
      </c>
      <c r="K260" s="116">
        <v>23</v>
      </c>
      <c r="L260" s="42"/>
    </row>
    <row r="261" spans="1:12" ht="15">
      <c r="A261" s="24"/>
      <c r="B261" s="17"/>
      <c r="C261" s="8"/>
      <c r="D261" s="18" t="s">
        <v>32</v>
      </c>
      <c r="E261" s="9"/>
      <c r="F261" s="19">
        <f>SUM(F254:F260)</f>
        <v>700</v>
      </c>
      <c r="G261" s="19">
        <f t="shared" ref="G261:J261" si="110">SUM(G254:G260)</f>
        <v>28.950000000000003</v>
      </c>
      <c r="H261" s="19">
        <f t="shared" si="110"/>
        <v>22.82</v>
      </c>
      <c r="I261" s="19">
        <f t="shared" si="110"/>
        <v>130.54</v>
      </c>
      <c r="J261" s="19">
        <f t="shared" si="110"/>
        <v>835.67</v>
      </c>
      <c r="K261" s="25"/>
      <c r="L261" s="19">
        <f t="shared" ref="L261" si="111">SUM(L254:L260)</f>
        <v>0</v>
      </c>
    </row>
    <row r="262" spans="1:12" ht="15">
      <c r="A262" s="26">
        <f>A254</f>
        <v>3</v>
      </c>
      <c r="B262" s="13">
        <f>B254</f>
        <v>4</v>
      </c>
      <c r="C262" s="10" t="s">
        <v>24</v>
      </c>
      <c r="D262" s="7" t="s">
        <v>25</v>
      </c>
      <c r="E262" s="41"/>
      <c r="F262" s="42"/>
      <c r="G262" s="42"/>
      <c r="H262" s="42"/>
      <c r="I262" s="42"/>
      <c r="J262" s="42"/>
      <c r="K262" s="43"/>
      <c r="L262" s="42"/>
    </row>
    <row r="263" spans="1:12" ht="15">
      <c r="A263" s="23"/>
      <c r="B263" s="15"/>
      <c r="C263" s="11"/>
      <c r="D263" s="7" t="s">
        <v>26</v>
      </c>
      <c r="E263" s="41"/>
      <c r="F263" s="42"/>
      <c r="G263" s="42"/>
      <c r="H263" s="42"/>
      <c r="I263" s="42"/>
      <c r="J263" s="42"/>
      <c r="K263" s="43"/>
      <c r="L263" s="42"/>
    </row>
    <row r="264" spans="1:12" ht="15">
      <c r="A264" s="23"/>
      <c r="B264" s="15"/>
      <c r="C264" s="11"/>
      <c r="D264" s="7" t="s">
        <v>27</v>
      </c>
      <c r="E264" s="41"/>
      <c r="F264" s="42"/>
      <c r="G264" s="42"/>
      <c r="H264" s="42"/>
      <c r="I264" s="42"/>
      <c r="J264" s="42"/>
      <c r="K264" s="43"/>
      <c r="L264" s="42"/>
    </row>
    <row r="265" spans="1:12" ht="15">
      <c r="A265" s="23"/>
      <c r="B265" s="15"/>
      <c r="C265" s="11"/>
      <c r="D265" s="7" t="s">
        <v>28</v>
      </c>
      <c r="E265" s="41"/>
      <c r="F265" s="42"/>
      <c r="G265" s="42"/>
      <c r="H265" s="42"/>
      <c r="I265" s="42"/>
      <c r="J265" s="42"/>
      <c r="K265" s="43"/>
      <c r="L265" s="42"/>
    </row>
    <row r="266" spans="1:12" ht="15">
      <c r="A266" s="23"/>
      <c r="B266" s="15"/>
      <c r="C266" s="11"/>
      <c r="D266" s="7" t="s">
        <v>29</v>
      </c>
      <c r="E266" s="41"/>
      <c r="F266" s="42"/>
      <c r="G266" s="42"/>
      <c r="H266" s="42"/>
      <c r="I266" s="42"/>
      <c r="J266" s="42"/>
      <c r="K266" s="43"/>
      <c r="L266" s="42"/>
    </row>
    <row r="267" spans="1:12" ht="15">
      <c r="A267" s="23"/>
      <c r="B267" s="15"/>
      <c r="C267" s="11"/>
      <c r="D267" s="7" t="s">
        <v>30</v>
      </c>
      <c r="E267" s="41"/>
      <c r="F267" s="42"/>
      <c r="G267" s="42"/>
      <c r="H267" s="42"/>
      <c r="I267" s="42"/>
      <c r="J267" s="42"/>
      <c r="K267" s="43"/>
      <c r="L267" s="42"/>
    </row>
    <row r="268" spans="1:12" ht="15">
      <c r="A268" s="23"/>
      <c r="B268" s="15"/>
      <c r="C268" s="11"/>
      <c r="D268" s="7" t="s">
        <v>31</v>
      </c>
      <c r="E268" s="41"/>
      <c r="F268" s="42"/>
      <c r="G268" s="42"/>
      <c r="H268" s="42"/>
      <c r="I268" s="42"/>
      <c r="J268" s="42"/>
      <c r="K268" s="43"/>
      <c r="L268" s="42"/>
    </row>
    <row r="269" spans="1:12" ht="15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3"/>
      <c r="L269" s="42"/>
    </row>
    <row r="270" spans="1:12" ht="15">
      <c r="A270" s="23"/>
      <c r="B270" s="15"/>
      <c r="C270" s="11"/>
      <c r="D270" s="6"/>
      <c r="E270" s="41"/>
      <c r="F270" s="42"/>
      <c r="G270" s="42"/>
      <c r="H270" s="42"/>
      <c r="I270" s="42"/>
      <c r="J270" s="42"/>
      <c r="K270" s="43"/>
      <c r="L270" s="42"/>
    </row>
    <row r="271" spans="1:12" ht="15.75" thickBot="1">
      <c r="A271" s="24"/>
      <c r="B271" s="17"/>
      <c r="C271" s="8"/>
      <c r="D271" s="18" t="s">
        <v>32</v>
      </c>
      <c r="E271" s="9"/>
      <c r="F271" s="19">
        <f>SUM(F262:F270)</f>
        <v>0</v>
      </c>
      <c r="G271" s="19">
        <f t="shared" ref="G271:J271" si="112">SUM(G262:G270)</f>
        <v>0</v>
      </c>
      <c r="H271" s="19">
        <f t="shared" si="112"/>
        <v>0</v>
      </c>
      <c r="I271" s="19">
        <f t="shared" si="112"/>
        <v>0</v>
      </c>
      <c r="J271" s="19">
        <f t="shared" si="112"/>
        <v>0</v>
      </c>
      <c r="K271" s="25"/>
      <c r="L271" s="19">
        <f t="shared" ref="L271" si="113">SUM(L262:L270)</f>
        <v>0</v>
      </c>
    </row>
    <row r="272" spans="1:12" ht="16.5" thickBot="1">
      <c r="A272" s="20">
        <v>3</v>
      </c>
      <c r="B272" s="21">
        <v>5</v>
      </c>
      <c r="C272" s="22" t="s">
        <v>20</v>
      </c>
      <c r="D272" s="5" t="s">
        <v>21</v>
      </c>
      <c r="E272" s="74" t="s">
        <v>60</v>
      </c>
      <c r="F272" s="66">
        <v>200</v>
      </c>
      <c r="G272" s="76">
        <v>23.34</v>
      </c>
      <c r="H272" s="76">
        <v>15.94</v>
      </c>
      <c r="I272" s="76">
        <v>32.4</v>
      </c>
      <c r="J272" s="65">
        <v>363.34</v>
      </c>
      <c r="K272" s="87">
        <v>366</v>
      </c>
      <c r="L272" s="39"/>
    </row>
    <row r="273" spans="1:12" ht="16.5" thickBot="1">
      <c r="A273" s="23"/>
      <c r="B273" s="15"/>
      <c r="C273" s="11"/>
      <c r="D273" s="5" t="s">
        <v>23</v>
      </c>
      <c r="E273" s="74" t="s">
        <v>39</v>
      </c>
      <c r="F273" s="78" t="s">
        <v>42</v>
      </c>
      <c r="G273" s="67">
        <v>8.5399999999999991</v>
      </c>
      <c r="H273" s="67">
        <v>13.64</v>
      </c>
      <c r="I273" s="67">
        <v>13.27</v>
      </c>
      <c r="J273" s="82">
        <v>221.8</v>
      </c>
      <c r="K273" s="88">
        <v>3</v>
      </c>
      <c r="L273" s="42"/>
    </row>
    <row r="274" spans="1:12" ht="15.75">
      <c r="A274" s="23"/>
      <c r="B274" s="15"/>
      <c r="C274" s="11"/>
      <c r="D274" s="5" t="s">
        <v>22</v>
      </c>
      <c r="E274" s="74" t="s">
        <v>48</v>
      </c>
      <c r="F274" s="66" t="s">
        <v>43</v>
      </c>
      <c r="G274" s="86">
        <v>1.6</v>
      </c>
      <c r="H274" s="86">
        <v>0</v>
      </c>
      <c r="I274" s="86">
        <v>0.32</v>
      </c>
      <c r="J274" s="67">
        <v>15.28</v>
      </c>
      <c r="K274" s="88">
        <v>685</v>
      </c>
      <c r="L274" s="42"/>
    </row>
    <row r="275" spans="1:12" ht="15.75">
      <c r="A275" s="23"/>
      <c r="B275" s="15"/>
      <c r="C275" s="11"/>
      <c r="D275" s="7" t="s">
        <v>23</v>
      </c>
      <c r="E275" s="77" t="s">
        <v>41</v>
      </c>
      <c r="F275" s="68">
        <v>30</v>
      </c>
      <c r="G275" s="69">
        <v>2.19</v>
      </c>
      <c r="H275" s="69">
        <v>0.87</v>
      </c>
      <c r="I275" s="69">
        <v>10.199999999999999</v>
      </c>
      <c r="J275" s="69">
        <v>57</v>
      </c>
      <c r="K275" s="89">
        <v>12</v>
      </c>
      <c r="L275" s="42"/>
    </row>
    <row r="276" spans="1:12" ht="15.75">
      <c r="A276" s="23"/>
      <c r="B276" s="15"/>
      <c r="C276" s="11"/>
      <c r="D276" s="7"/>
      <c r="E276" s="74"/>
      <c r="F276" s="66"/>
      <c r="G276" s="67"/>
      <c r="H276" s="67"/>
      <c r="I276" s="67"/>
      <c r="J276" s="67"/>
      <c r="K276" s="87"/>
      <c r="L276" s="42"/>
    </row>
    <row r="277" spans="1:12" ht="15.75">
      <c r="A277" s="23"/>
      <c r="B277" s="15"/>
      <c r="C277" s="11"/>
      <c r="D277" s="6"/>
      <c r="E277" s="77"/>
      <c r="F277" s="68"/>
      <c r="G277" s="69"/>
      <c r="H277" s="69"/>
      <c r="I277" s="69"/>
      <c r="J277" s="69"/>
      <c r="K277" s="87"/>
      <c r="L277" s="42"/>
    </row>
    <row r="278" spans="1:12" ht="15.75">
      <c r="A278" s="23"/>
      <c r="B278" s="15"/>
      <c r="C278" s="11"/>
      <c r="D278" s="6"/>
      <c r="E278" s="77"/>
      <c r="F278" s="84"/>
      <c r="G278" s="85"/>
      <c r="H278" s="85"/>
      <c r="I278" s="85"/>
      <c r="J278" s="84"/>
      <c r="K278" s="116"/>
      <c r="L278" s="42"/>
    </row>
    <row r="279" spans="1:12" ht="15">
      <c r="A279" s="24"/>
      <c r="B279" s="17"/>
      <c r="C279" s="8"/>
      <c r="D279" s="18" t="s">
        <v>32</v>
      </c>
      <c r="E279" s="9"/>
      <c r="F279" s="19">
        <f>SUM(F272:F278)</f>
        <v>230</v>
      </c>
      <c r="G279" s="19">
        <f t="shared" ref="G279:J279" si="114">SUM(G272:G278)</f>
        <v>35.669999999999995</v>
      </c>
      <c r="H279" s="19">
        <f t="shared" si="114"/>
        <v>30.45</v>
      </c>
      <c r="I279" s="19">
        <f t="shared" si="114"/>
        <v>56.19</v>
      </c>
      <c r="J279" s="19">
        <f t="shared" si="114"/>
        <v>657.42</v>
      </c>
      <c r="K279" s="25"/>
      <c r="L279" s="19">
        <f t="shared" ref="L279" si="115">SUM(L272:L278)</f>
        <v>0</v>
      </c>
    </row>
    <row r="280" spans="1:12" ht="1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>
      <c r="A281" s="23"/>
      <c r="B281" s="15"/>
      <c r="C281" s="11"/>
      <c r="D281" s="7" t="s">
        <v>26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>
      <c r="A282" s="23"/>
      <c r="B282" s="15"/>
      <c r="C282" s="11"/>
      <c r="D282" s="7" t="s">
        <v>27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>
      <c r="A283" s="23"/>
      <c r="B283" s="15"/>
      <c r="C283" s="11"/>
      <c r="D283" s="7" t="s">
        <v>28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>
      <c r="A284" s="23"/>
      <c r="B284" s="15"/>
      <c r="C284" s="11"/>
      <c r="D284" s="7" t="s">
        <v>29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>
      <c r="A285" s="23"/>
      <c r="B285" s="15"/>
      <c r="C285" s="11"/>
      <c r="D285" s="7" t="s">
        <v>30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>
      <c r="A286" s="23"/>
      <c r="B286" s="15"/>
      <c r="C286" s="11"/>
      <c r="D286" s="7" t="s">
        <v>31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>
      <c r="A287" s="23"/>
      <c r="B287" s="15"/>
      <c r="C287" s="11"/>
      <c r="D287" s="6"/>
      <c r="E287" s="41"/>
      <c r="F287" s="42"/>
      <c r="G287" s="42"/>
      <c r="H287" s="42"/>
      <c r="I287" s="42"/>
      <c r="J287" s="42"/>
      <c r="K287" s="43"/>
      <c r="L287" s="42"/>
    </row>
    <row r="288" spans="1:12" ht="15">
      <c r="A288" s="23"/>
      <c r="B288" s="15"/>
      <c r="C288" s="11"/>
      <c r="D288" s="6"/>
      <c r="E288" s="41"/>
      <c r="F288" s="42"/>
      <c r="G288" s="42"/>
      <c r="H288" s="42"/>
      <c r="I288" s="42"/>
      <c r="J288" s="42"/>
      <c r="K288" s="43"/>
      <c r="L288" s="42"/>
    </row>
    <row r="289" spans="1:12" ht="1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6">SUM(G280:G288)</f>
        <v>0</v>
      </c>
      <c r="H289" s="19">
        <f t="shared" si="116"/>
        <v>0</v>
      </c>
      <c r="I289" s="19">
        <f t="shared" si="116"/>
        <v>0</v>
      </c>
      <c r="J289" s="19">
        <f t="shared" si="116"/>
        <v>0</v>
      </c>
      <c r="K289" s="25"/>
      <c r="L289" s="19">
        <f t="shared" ref="L289" si="117">SUM(L280:L288)</f>
        <v>0</v>
      </c>
    </row>
    <row r="290" spans="1:12" ht="13.5" thickBot="1">
      <c r="A290" s="29">
        <f>A272</f>
        <v>3</v>
      </c>
      <c r="B290" s="30">
        <f>B272</f>
        <v>5</v>
      </c>
      <c r="C290" s="132" t="s">
        <v>4</v>
      </c>
      <c r="D290" s="137"/>
      <c r="E290" s="31"/>
      <c r="F290" s="32">
        <f>F279+F289</f>
        <v>230</v>
      </c>
      <c r="G290" s="32">
        <f t="shared" ref="G290" si="118">G279+G289</f>
        <v>35.669999999999995</v>
      </c>
      <c r="H290" s="32">
        <f t="shared" ref="H290" si="119">H279+H289</f>
        <v>30.45</v>
      </c>
      <c r="I290" s="32">
        <f t="shared" ref="I290" si="120">I279+I289</f>
        <v>56.19</v>
      </c>
      <c r="J290" s="32">
        <f t="shared" ref="J290:L290" si="121">J279+J289</f>
        <v>657.42</v>
      </c>
      <c r="K290" s="32"/>
      <c r="L290" s="32">
        <f t="shared" si="121"/>
        <v>0</v>
      </c>
    </row>
    <row r="291" spans="1:12" ht="13.5" thickBot="1">
      <c r="A291" s="27"/>
      <c r="B291" s="28"/>
      <c r="C291" s="134" t="s">
        <v>5</v>
      </c>
      <c r="D291" s="135"/>
      <c r="E291" s="136"/>
      <c r="F291" s="34">
        <f>(F24+F43+F62+F81+F100+F119+F139+F158+F177+F290)/(IF(F24=0,0,1)+IF(F43=0,0,1)+IF(F62=0,0,1)+IF(F81=0,0,1)+IF(F100=0,0,1)+IF(F119=0,0,1)+IF(F139=0,0,1)+IF(F158=0,0,1)+IF(F177=0,0,1)+IF(F290=0,0,1))</f>
        <v>426</v>
      </c>
      <c r="G291" s="34">
        <f>(G24+G43+G62+G81+G100+G119+G139+G158+G177+G290)/(IF(G24=0,0,1)+IF(G43=0,0,1)+IF(G62=0,0,1)+IF(G81=0,0,1)+IF(G100=0,0,1)+IF(G119=0,0,1)+IF(G139=0,0,1)+IF(G158=0,0,1)+IF(G177=0,0,1)+IF(G290=0,0,1))</f>
        <v>26.581</v>
      </c>
      <c r="H291" s="34">
        <f>(H24+H43+H62+H81+H100+H119+H139+H158+H177+H290)/(IF(H24=0,0,1)+IF(H43=0,0,1)+IF(H62=0,0,1)+IF(H81=0,0,1)+IF(H100=0,0,1)+IF(H119=0,0,1)+IF(H139=0,0,1)+IF(H158=0,0,1)+IF(H177=0,0,1)+IF(H290=0,0,1))</f>
        <v>22.74</v>
      </c>
      <c r="I291" s="34">
        <f>(I24+I43+I62+I81+I100+I119+I139+I158+I177+I290)/(IF(I24=0,0,1)+IF(I43=0,0,1)+IF(I62=0,0,1)+IF(I81=0,0,1)+IF(I100=0,0,1)+IF(I119=0,0,1)+IF(I139=0,0,1)+IF(I158=0,0,1)+IF(I177=0,0,1)+IF(I290=0,0,1))</f>
        <v>83.825000000000003</v>
      </c>
      <c r="J291" s="34">
        <f>(J24+J43+J62+J81+J100+J119+J139+J158+J177+J290)/(IF(J24=0,0,1)+IF(J43=0,0,1)+IF(J62=0,0,1)+IF(J81=0,0,1)+IF(J100=0,0,1)+IF(J119=0,0,1)+IF(J139=0,0,1)+IF(J158=0,0,1)+IF(J177=0,0,1)+IF(J290=0,0,1))</f>
        <v>639.63800000000015</v>
      </c>
      <c r="K291" s="34"/>
      <c r="L291" s="34" t="e">
        <f>(L24+L43+L62+L81+L100+L119+L139+L158+L177+L290)/(IF(L24=0,0,1)+IF(L43=0,0,1)+IF(L62=0,0,1)+IF(L81=0,0,1)+IF(L100=0,0,1)+IF(L119=0,0,1)+IF(L139=0,0,1)+IF(L158=0,0,1)+IF(L177=0,0,1)+IF(L290=0,0,1))</f>
        <v>#DIV/0!</v>
      </c>
    </row>
  </sheetData>
  <mergeCells count="18">
    <mergeCell ref="C81:D81"/>
    <mergeCell ref="C100:D100"/>
    <mergeCell ref="C24:D24"/>
    <mergeCell ref="C291:E291"/>
    <mergeCell ref="C290:D290"/>
    <mergeCell ref="C119:D119"/>
    <mergeCell ref="C139:D139"/>
    <mergeCell ref="C158:D158"/>
    <mergeCell ref="C177:D177"/>
    <mergeCell ref="C196:D196"/>
    <mergeCell ref="C215:D215"/>
    <mergeCell ref="C234:D234"/>
    <mergeCell ref="C253:D253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 Yagovkin</cp:lastModifiedBy>
  <cp:lastPrinted>2025-01-30T07:44:51Z</cp:lastPrinted>
  <dcterms:created xsi:type="dcterms:W3CDTF">2022-05-16T14:23:56Z</dcterms:created>
  <dcterms:modified xsi:type="dcterms:W3CDTF">2025-09-19T10:40:15Z</dcterms:modified>
</cp:coreProperties>
</file>